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vukov\Documents\MACCH\PIT &amp; HIC\2017\"/>
    </mc:Choice>
  </mc:AlternateContent>
  <bookViews>
    <workbookView xWindow="0" yWindow="0" windowWidth="19368" windowHeight="9192"/>
  </bookViews>
  <sheets>
    <sheet name="Inventory List for NE-501 - Oma" sheetId="1" r:id="rId1"/>
    <sheet name="ES" sheetId="2" r:id="rId2"/>
    <sheet name="TH" sheetId="3" r:id="rId3"/>
    <sheet name="RRH" sheetId="4" r:id="rId4"/>
    <sheet name="PSH" sheetId="5" r:id="rId5"/>
    <sheet name="Other PH" sheetId="6" r:id="rId6"/>
  </sheets>
  <calcPr calcId="162913"/>
</workbook>
</file>

<file path=xl/calcChain.xml><?xml version="1.0" encoding="utf-8"?>
<calcChain xmlns="http://schemas.openxmlformats.org/spreadsheetml/2006/main">
  <c r="X63" i="1" l="1"/>
  <c r="Y5" i="6"/>
  <c r="M5" i="6"/>
  <c r="N5" i="6"/>
  <c r="O5" i="6"/>
  <c r="P5" i="6"/>
  <c r="Q5" i="6"/>
  <c r="R5" i="6"/>
  <c r="S5" i="6"/>
  <c r="T5" i="6"/>
  <c r="U5" i="6"/>
  <c r="V5" i="6"/>
  <c r="W5" i="6"/>
  <c r="X5" i="6"/>
  <c r="L5" i="6"/>
  <c r="Y23" i="5"/>
  <c r="M23" i="5"/>
  <c r="N23" i="5"/>
  <c r="O23" i="5"/>
  <c r="P23" i="5"/>
  <c r="Q23" i="5"/>
  <c r="R23" i="5"/>
  <c r="S23" i="5"/>
  <c r="T23" i="5"/>
  <c r="U23" i="5"/>
  <c r="V23" i="5"/>
  <c r="W23" i="5"/>
  <c r="X23" i="5"/>
  <c r="L23" i="5"/>
  <c r="Y10" i="4"/>
  <c r="M10" i="4"/>
  <c r="N10" i="4"/>
  <c r="O10" i="4"/>
  <c r="P10" i="4"/>
  <c r="Q10" i="4"/>
  <c r="R10" i="4"/>
  <c r="S10" i="4"/>
  <c r="T10" i="4"/>
  <c r="U10" i="4"/>
  <c r="V10" i="4"/>
  <c r="W10" i="4"/>
  <c r="X10" i="4"/>
  <c r="L10" i="4"/>
  <c r="Y19" i="3"/>
  <c r="M19" i="3"/>
  <c r="N19" i="3"/>
  <c r="O19" i="3"/>
  <c r="P19" i="3"/>
  <c r="Q19" i="3"/>
  <c r="R19" i="3"/>
  <c r="S19" i="3"/>
  <c r="T19" i="3"/>
  <c r="U19" i="3"/>
  <c r="V19" i="3"/>
  <c r="W19" i="3"/>
  <c r="X19" i="3"/>
  <c r="L19" i="3"/>
  <c r="Y14" i="2"/>
  <c r="M14" i="2"/>
  <c r="N14" i="2"/>
  <c r="O14" i="2"/>
  <c r="P14" i="2"/>
  <c r="Q14" i="2"/>
  <c r="R14" i="2"/>
  <c r="S14" i="2"/>
  <c r="T14" i="2"/>
  <c r="U14" i="2"/>
  <c r="V14" i="2"/>
  <c r="W14" i="2"/>
  <c r="X14" i="2"/>
  <c r="L14" i="2"/>
</calcChain>
</file>

<file path=xl/sharedStrings.xml><?xml version="1.0" encoding="utf-8"?>
<sst xmlns="http://schemas.openxmlformats.org/spreadsheetml/2006/main" count="876" uniqueCount="129">
  <si>
    <t>Row #</t>
  </si>
  <si>
    <t>Year</t>
  </si>
  <si>
    <t>Proj. Type</t>
  </si>
  <si>
    <t>Organization Name</t>
  </si>
  <si>
    <t>Project Name</t>
  </si>
  <si>
    <t>Geo Code</t>
  </si>
  <si>
    <t>Inventory Type</t>
  </si>
  <si>
    <t>TH Unit Type</t>
  </si>
  <si>
    <t>Bed Type</t>
  </si>
  <si>
    <t>Target Pop. A</t>
  </si>
  <si>
    <t>Target Pop. B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</si>
  <si>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</si>
  <si>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</si>
  <si>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</si>
  <si>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</si>
  <si>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</si>
  <si>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</si>
  <si>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CH Beds HH w/ only Children</t>
  </si>
  <si>
    <t>Year-Round Beds</t>
  </si>
  <si>
    <t>Total Seasonal Beds</t>
  </si>
  <si>
    <t>Overflow Beds</t>
  </si>
  <si>
    <t>HMIS Overflow Beds</t>
  </si>
  <si>
    <t>PIT Count</t>
  </si>
  <si>
    <t>Total Beds</t>
  </si>
  <si>
    <t>Utilization Rate</t>
  </si>
  <si>
    <t>ES</t>
  </si>
  <si>
    <t>Catholic Charities</t>
  </si>
  <si>
    <t>Phoenix House</t>
  </si>
  <si>
    <t>C</t>
  </si>
  <si>
    <t>Facility-based beds</t>
  </si>
  <si>
    <t>HC</t>
  </si>
  <si>
    <t>DV</t>
  </si>
  <si>
    <t>The Shelter</t>
  </si>
  <si>
    <t>SFHC</t>
  </si>
  <si>
    <t>PSH</t>
  </si>
  <si>
    <t>City of Omaha/OHA/Community Alliance</t>
  </si>
  <si>
    <t>Rental Assistance for CH</t>
  </si>
  <si>
    <t>SMF</t>
  </si>
  <si>
    <t>NA</t>
  </si>
  <si>
    <t>Douglas County Housing Authority</t>
  </si>
  <si>
    <t>Project Based (Victory Apartments) PSH</t>
  </si>
  <si>
    <t>SMF+HC</t>
  </si>
  <si>
    <t>Tenant Based PSH</t>
  </si>
  <si>
    <t>Heartland Family Service</t>
  </si>
  <si>
    <t>Heartland Homes</t>
  </si>
  <si>
    <t>RRH</t>
  </si>
  <si>
    <t>Heartland Housing Opportunities</t>
  </si>
  <si>
    <t>Heartland Housing Solutions</t>
  </si>
  <si>
    <t>HFS Housing Beginnings</t>
  </si>
  <si>
    <t>YMF</t>
  </si>
  <si>
    <t>HFS Passages</t>
  </si>
  <si>
    <t>PCHL RRH</t>
  </si>
  <si>
    <t>Safe Haven ES</t>
  </si>
  <si>
    <t>TH</t>
  </si>
  <si>
    <t>Safe Haven TH</t>
  </si>
  <si>
    <t>Samaritan</t>
  </si>
  <si>
    <t>Transitions-PSH</t>
  </si>
  <si>
    <t>Hope Of Glory</t>
  </si>
  <si>
    <t>The Prepared Place</t>
  </si>
  <si>
    <t>William Prepared Place</t>
  </si>
  <si>
    <t>MICAH House</t>
  </si>
  <si>
    <t>Municipal Housing Authority of Council Bluffs</t>
  </si>
  <si>
    <t>New Visions</t>
  </si>
  <si>
    <t>GPD MJ Hart Veterans TH - Omaha</t>
  </si>
  <si>
    <t>New Visions Center: Joshua House</t>
  </si>
  <si>
    <t>SM</t>
  </si>
  <si>
    <t>New Visions Center: Timothy House</t>
  </si>
  <si>
    <t>New Visions David's House PSH</t>
  </si>
  <si>
    <t>Omaha Housing Authority</t>
  </si>
  <si>
    <t>Open Door Mission</t>
  </si>
  <si>
    <t>GTMC Building Emergency</t>
  </si>
  <si>
    <t>GTMC Building Transitional</t>
  </si>
  <si>
    <t>Lydia House Emergency</t>
  </si>
  <si>
    <t>Lydia House Transitional</t>
  </si>
  <si>
    <t>OPH</t>
  </si>
  <si>
    <t>ODM Permanent Supportive Housing - Non HUD Apartments</t>
  </si>
  <si>
    <t>ODM Permanent Supportive Housing Apartments</t>
  </si>
  <si>
    <t>RBL Building SRO PSH</t>
  </si>
  <si>
    <t>RBL Building SRO Transitional</t>
  </si>
  <si>
    <t>Salvation Army</t>
  </si>
  <si>
    <t>37th Street</t>
  </si>
  <si>
    <t>GPD Vet Grant Per Diem</t>
  </si>
  <si>
    <t>HOME</t>
  </si>
  <si>
    <t>HOME 2 Stay</t>
  </si>
  <si>
    <t>Renaissance Housing</t>
  </si>
  <si>
    <t>U</t>
  </si>
  <si>
    <t>THRU</t>
  </si>
  <si>
    <t>VA-HOP Transition in Place</t>
  </si>
  <si>
    <t>You're Home</t>
  </si>
  <si>
    <t>Siena Francis House</t>
  </si>
  <si>
    <t>Francis House</t>
  </si>
  <si>
    <t>Francis House Miracles</t>
  </si>
  <si>
    <t>Siena House</t>
  </si>
  <si>
    <t>Siena House Miracles</t>
  </si>
  <si>
    <t>SF</t>
  </si>
  <si>
    <t>The Siena Apartments</t>
  </si>
  <si>
    <t>VA-GPD Siena Francis Veterans Miracles</t>
  </si>
  <si>
    <t>Stephen Center</t>
  </si>
  <si>
    <t>Permanent Supportive Housing</t>
  </si>
  <si>
    <t>Stephen Center PSH HUD NOFA</t>
  </si>
  <si>
    <t>Stephen Center PSH SHP</t>
  </si>
  <si>
    <t>Stephen Center Shelter</t>
  </si>
  <si>
    <t>Transitional Living Apts</t>
  </si>
  <si>
    <t>VA-GPD HERO Center</t>
  </si>
  <si>
    <t>The Lutheran Home</t>
  </si>
  <si>
    <t>EH The Lutheran Home Veterans</t>
  </si>
  <si>
    <t>Together</t>
  </si>
  <si>
    <t>CoC NOFA</t>
  </si>
  <si>
    <t>ESG-RRH</t>
  </si>
  <si>
    <t>NHAP RRH</t>
  </si>
  <si>
    <t>United Way RRH</t>
  </si>
  <si>
    <t>VA-SSVF -RRH</t>
  </si>
  <si>
    <t>Youth Emergency Services</t>
  </si>
  <si>
    <t>Maternity Group Home</t>
  </si>
  <si>
    <t>Transitional</t>
  </si>
  <si>
    <t>YES House</t>
  </si>
  <si>
    <t>Sum : 38</t>
  </si>
  <si>
    <t>Sum : 67</t>
  </si>
  <si>
    <t>Sum : 95</t>
  </si>
  <si>
    <t>Sum : 344</t>
  </si>
  <si>
    <t>Sum : 47</t>
  </si>
  <si>
    <t>Sum : 390</t>
  </si>
  <si>
    <t>Sum :</t>
  </si>
  <si>
    <t>Sum : 2594</t>
  </si>
  <si>
    <t>Sum : 0</t>
  </si>
  <si>
    <t>Sum : 264</t>
  </si>
  <si>
    <t>Sum : 221</t>
  </si>
  <si>
    <t>Sum : 2610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</si>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</sst>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0" fontId="16" fillId="0" borderId="0" xfId="0" applyFont="1"/>
    <xf numFmtId="0" fontId="18" fillId="0" borderId="11" xfId="0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0" fontId="16" fillId="0" borderId="12" xfId="0" applyFont="1" applyBorder="1"/>
    <xf numFmtId="0" fontId="16" fillId="0" borderId="13" xfId="0" applyFont="1" applyBorder="1"/>
    <xf numFmtId="9" fontId="16" fillId="0" borderId="13" xfId="1" applyFont="1" applyBorder="1"/>
    <xf numFmtId="0" fontId="16" fillId="0" borderId="14" xfId="0" applyFont="1" applyBorder="1"/>
    <xf numFmtId="0" fontId="18" fillId="0" borderId="15" xfId="0" applyFont="1" applyBorder="1" applyAlignment="1">
      <alignment wrapText="1"/>
    </xf>
    <xf numFmtId="9" fontId="18" fillId="0" borderId="15" xfId="0" applyNumberFormat="1" applyFont="1" applyBorder="1" applyAlignment="1">
      <alignment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14" xfId="0" applyBorder="1"/>
    <xf numFmtId="9" fontId="16" fillId="0" borderId="18" xfId="1" applyFont="1" applyBorder="1"/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8" xfId="0" applyFont="1" applyBorder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showGridLines="0" tabSelected="1" workbookViewId="0">
      <selection activeCell="D12" sqref="D12"/>
    </sheetView>
  </sheetViews>
  <sheetFormatPr defaultRowHeight="14.4" x14ac:dyDescent="0.3"/>
  <cols>
    <col min="1" max="1" width="7" bestFit="1" customWidth="1"/>
    <col min="2" max="2" width="5" bestFit="1" customWidth="1"/>
    <col min="4" max="5" width="35.5546875" bestFit="1" customWidth="1"/>
    <col min="6" max="6" width="8.6640625" bestFit="1" customWidth="1"/>
    <col min="7" max="7" width="12.88671875" bestFit="1" customWidth="1"/>
    <col min="8" max="8" width="11.109375" bestFit="1" customWidth="1"/>
    <col min="9" max="9" width="15.77734375" bestFit="1" customWidth="1"/>
    <col min="10" max="11" width="11.5546875" bestFit="1" customWidth="1"/>
    <col min="12" max="12" width="24.5546875" bestFit="1" customWidth="1"/>
    <col min="13" max="13" width="22.88671875" bestFit="1" customWidth="1"/>
    <col min="14" max="14" width="20.33203125" bestFit="1" customWidth="1"/>
    <col min="15" max="15" width="25.6640625" bestFit="1" customWidth="1"/>
    <col min="16" max="16" width="23.88671875" bestFit="1" customWidth="1"/>
    <col min="17" max="17" width="21.44140625" bestFit="1" customWidth="1"/>
    <col min="18" max="18" width="24.21875" bestFit="1" customWidth="1"/>
    <col min="19" max="19" width="14.6640625" bestFit="1" customWidth="1"/>
    <col min="20" max="20" width="16.6640625" bestFit="1" customWidth="1"/>
    <col min="21" max="21" width="12.6640625" bestFit="1" customWidth="1"/>
    <col min="22" max="22" width="17.6640625" bestFit="1" customWidth="1"/>
    <col min="23" max="23" width="9.88671875" bestFit="1" customWidth="1"/>
    <col min="24" max="24" width="9.21875" bestFit="1" customWidth="1"/>
    <col min="25" max="25" width="13.21875" bestFit="1" customWidth="1"/>
  </cols>
  <sheetData>
    <row r="1" spans="1:25" ht="25.8" customHeight="1" thickBot="1" x14ac:dyDescent="0.3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7" t="s">
        <v>24</v>
      </c>
    </row>
    <row r="2" spans="1:25" x14ac:dyDescent="0.3">
      <c r="A2" s="11">
        <v>290054</v>
      </c>
      <c r="B2" s="11">
        <v>2017</v>
      </c>
      <c r="C2" s="11" t="s">
        <v>25</v>
      </c>
      <c r="D2" s="11" t="s">
        <v>26</v>
      </c>
      <c r="E2" s="11" t="s">
        <v>27</v>
      </c>
      <c r="F2" s="11">
        <v>191134</v>
      </c>
      <c r="G2" s="11" t="s">
        <v>28</v>
      </c>
      <c r="H2" s="11"/>
      <c r="I2" s="11" t="s">
        <v>29</v>
      </c>
      <c r="J2" s="11" t="s">
        <v>30</v>
      </c>
      <c r="K2" s="11" t="s">
        <v>31</v>
      </c>
      <c r="L2" s="11">
        <v>0</v>
      </c>
      <c r="M2" s="11">
        <v>0</v>
      </c>
      <c r="N2" s="11"/>
      <c r="O2" s="11"/>
      <c r="P2" s="11"/>
      <c r="Q2" s="11"/>
      <c r="R2" s="11"/>
      <c r="S2" s="11">
        <v>24</v>
      </c>
      <c r="T2" s="11">
        <v>0</v>
      </c>
      <c r="U2" s="11">
        <v>0</v>
      </c>
      <c r="V2" s="11">
        <v>0</v>
      </c>
      <c r="W2" s="11">
        <v>19</v>
      </c>
      <c r="X2" s="11">
        <v>24</v>
      </c>
      <c r="Y2" s="12">
        <v>0.79</v>
      </c>
    </row>
    <row r="3" spans="1:25" x14ac:dyDescent="0.3">
      <c r="A3" s="2">
        <v>290095</v>
      </c>
      <c r="B3" s="2">
        <v>2017</v>
      </c>
      <c r="C3" s="2" t="s">
        <v>25</v>
      </c>
      <c r="D3" s="2" t="s">
        <v>26</v>
      </c>
      <c r="E3" s="2" t="s">
        <v>32</v>
      </c>
      <c r="F3" s="2">
        <v>312208</v>
      </c>
      <c r="G3" s="2" t="s">
        <v>28</v>
      </c>
      <c r="H3" s="2"/>
      <c r="I3" s="2" t="s">
        <v>29</v>
      </c>
      <c r="J3" s="2" t="s">
        <v>33</v>
      </c>
      <c r="K3" s="2" t="s">
        <v>31</v>
      </c>
      <c r="L3" s="2">
        <v>0</v>
      </c>
      <c r="M3" s="2">
        <v>0</v>
      </c>
      <c r="N3" s="2"/>
      <c r="O3" s="2">
        <v>0</v>
      </c>
      <c r="P3" s="2">
        <v>0</v>
      </c>
      <c r="Q3" s="2"/>
      <c r="R3" s="2"/>
      <c r="S3" s="2">
        <v>27</v>
      </c>
      <c r="T3" s="2">
        <v>0</v>
      </c>
      <c r="U3" s="2">
        <v>0</v>
      </c>
      <c r="V3" s="2">
        <v>0</v>
      </c>
      <c r="W3" s="2">
        <v>9</v>
      </c>
      <c r="X3" s="2">
        <v>27</v>
      </c>
      <c r="Y3" s="3">
        <v>0.33</v>
      </c>
    </row>
    <row r="4" spans="1:25" x14ac:dyDescent="0.3">
      <c r="A4" s="2">
        <v>290075</v>
      </c>
      <c r="B4" s="2">
        <v>2017</v>
      </c>
      <c r="C4" s="2" t="s">
        <v>25</v>
      </c>
      <c r="D4" s="2" t="s">
        <v>43</v>
      </c>
      <c r="E4" s="2" t="s">
        <v>52</v>
      </c>
      <c r="F4" s="2">
        <v>319153</v>
      </c>
      <c r="G4" s="2" t="s">
        <v>28</v>
      </c>
      <c r="H4" s="2"/>
      <c r="I4" s="2" t="s">
        <v>29</v>
      </c>
      <c r="J4" s="2" t="s">
        <v>33</v>
      </c>
      <c r="K4" s="2" t="s">
        <v>31</v>
      </c>
      <c r="L4" s="2">
        <v>0</v>
      </c>
      <c r="M4" s="2">
        <v>0</v>
      </c>
      <c r="N4" s="2"/>
      <c r="O4" s="2">
        <v>0</v>
      </c>
      <c r="P4" s="2">
        <v>0</v>
      </c>
      <c r="Q4" s="2"/>
      <c r="R4" s="2"/>
      <c r="S4" s="2">
        <v>12</v>
      </c>
      <c r="T4" s="2">
        <v>0</v>
      </c>
      <c r="U4" s="2">
        <v>4</v>
      </c>
      <c r="V4" s="2">
        <v>0</v>
      </c>
      <c r="W4" s="2">
        <v>16</v>
      </c>
      <c r="X4" s="2">
        <v>16</v>
      </c>
      <c r="Y4" s="3">
        <v>1</v>
      </c>
    </row>
    <row r="5" spans="1:25" x14ac:dyDescent="0.3">
      <c r="A5" s="2">
        <v>290084</v>
      </c>
      <c r="B5" s="2">
        <v>2017</v>
      </c>
      <c r="C5" s="2" t="s">
        <v>25</v>
      </c>
      <c r="D5" s="2" t="s">
        <v>60</v>
      </c>
      <c r="E5" s="2" t="s">
        <v>60</v>
      </c>
      <c r="F5" s="2">
        <v>191134</v>
      </c>
      <c r="G5" s="2" t="s">
        <v>28</v>
      </c>
      <c r="H5" s="2"/>
      <c r="I5" s="2" t="s">
        <v>29</v>
      </c>
      <c r="J5" s="2" t="s">
        <v>33</v>
      </c>
      <c r="K5" s="2" t="s">
        <v>38</v>
      </c>
      <c r="L5" s="2">
        <v>0</v>
      </c>
      <c r="M5" s="2">
        <v>0</v>
      </c>
      <c r="N5" s="2"/>
      <c r="O5" s="2">
        <v>0</v>
      </c>
      <c r="P5" s="2">
        <v>0</v>
      </c>
      <c r="Q5" s="2"/>
      <c r="R5" s="2"/>
      <c r="S5" s="2">
        <v>90</v>
      </c>
      <c r="T5" s="2">
        <v>0</v>
      </c>
      <c r="U5" s="2">
        <v>0</v>
      </c>
      <c r="V5" s="2">
        <v>0</v>
      </c>
      <c r="W5" s="2">
        <v>48</v>
      </c>
      <c r="X5" s="2">
        <v>90</v>
      </c>
      <c r="Y5" s="3">
        <v>0.53</v>
      </c>
    </row>
    <row r="6" spans="1:25" x14ac:dyDescent="0.3">
      <c r="A6" s="2">
        <v>290096</v>
      </c>
      <c r="B6" s="2">
        <v>2017</v>
      </c>
      <c r="C6" s="2" t="s">
        <v>25</v>
      </c>
      <c r="D6" s="2" t="s">
        <v>62</v>
      </c>
      <c r="E6" s="2" t="s">
        <v>64</v>
      </c>
      <c r="F6" s="2">
        <v>191134</v>
      </c>
      <c r="G6" s="2" t="s">
        <v>28</v>
      </c>
      <c r="H6" s="2"/>
      <c r="I6" s="2" t="s">
        <v>29</v>
      </c>
      <c r="J6" s="2" t="s">
        <v>65</v>
      </c>
      <c r="K6" s="2" t="s">
        <v>38</v>
      </c>
      <c r="L6" s="2"/>
      <c r="M6" s="2"/>
      <c r="N6" s="2"/>
      <c r="O6" s="2">
        <v>0</v>
      </c>
      <c r="P6" s="2">
        <v>0</v>
      </c>
      <c r="Q6" s="2"/>
      <c r="R6" s="2"/>
      <c r="S6" s="2">
        <v>64</v>
      </c>
      <c r="T6" s="2">
        <v>0</v>
      </c>
      <c r="U6" s="2">
        <v>57</v>
      </c>
      <c r="V6" s="2">
        <v>57</v>
      </c>
      <c r="W6" s="2">
        <v>121</v>
      </c>
      <c r="X6" s="2">
        <v>121</v>
      </c>
      <c r="Y6" s="3">
        <v>1</v>
      </c>
    </row>
    <row r="7" spans="1:25" x14ac:dyDescent="0.3">
      <c r="A7" s="2">
        <v>290065</v>
      </c>
      <c r="B7" s="2">
        <v>2017</v>
      </c>
      <c r="C7" s="2" t="s">
        <v>25</v>
      </c>
      <c r="D7" s="2" t="s">
        <v>69</v>
      </c>
      <c r="E7" s="2" t="s">
        <v>70</v>
      </c>
      <c r="F7" s="2">
        <v>312208</v>
      </c>
      <c r="G7" s="2" t="s">
        <v>28</v>
      </c>
      <c r="H7" s="2"/>
      <c r="I7" s="2" t="s">
        <v>29</v>
      </c>
      <c r="J7" s="2" t="s">
        <v>65</v>
      </c>
      <c r="K7" s="2" t="s">
        <v>38</v>
      </c>
      <c r="L7" s="2"/>
      <c r="M7" s="2"/>
      <c r="N7" s="2"/>
      <c r="O7" s="2">
        <v>0</v>
      </c>
      <c r="P7" s="2">
        <v>0</v>
      </c>
      <c r="Q7" s="2"/>
      <c r="R7" s="2"/>
      <c r="S7" s="2">
        <v>158</v>
      </c>
      <c r="T7" s="2"/>
      <c r="U7" s="2"/>
      <c r="V7" s="2"/>
      <c r="W7" s="2">
        <v>138</v>
      </c>
      <c r="X7" s="2">
        <v>158</v>
      </c>
      <c r="Y7" s="3">
        <v>0.87</v>
      </c>
    </row>
    <row r="8" spans="1:25" x14ac:dyDescent="0.3">
      <c r="A8" s="2">
        <v>290083</v>
      </c>
      <c r="B8" s="2">
        <v>2017</v>
      </c>
      <c r="C8" s="2" t="s">
        <v>25</v>
      </c>
      <c r="D8" s="2" t="s">
        <v>69</v>
      </c>
      <c r="E8" s="2" t="s">
        <v>72</v>
      </c>
      <c r="F8" s="2">
        <v>312208</v>
      </c>
      <c r="G8" s="2" t="s">
        <v>28</v>
      </c>
      <c r="H8" s="2"/>
      <c r="I8" s="2" t="s">
        <v>29</v>
      </c>
      <c r="J8" s="2" t="s">
        <v>33</v>
      </c>
      <c r="K8" s="2" t="s">
        <v>38</v>
      </c>
      <c r="L8" s="2">
        <v>0</v>
      </c>
      <c r="M8" s="2">
        <v>0</v>
      </c>
      <c r="N8" s="2"/>
      <c r="O8" s="2">
        <v>0</v>
      </c>
      <c r="P8" s="2">
        <v>0</v>
      </c>
      <c r="Q8" s="2"/>
      <c r="R8" s="2"/>
      <c r="S8" s="2">
        <v>119</v>
      </c>
      <c r="T8" s="2"/>
      <c r="U8" s="2">
        <v>39</v>
      </c>
      <c r="V8" s="2"/>
      <c r="W8" s="2">
        <v>153</v>
      </c>
      <c r="X8" s="2">
        <v>158</v>
      </c>
      <c r="Y8" s="3">
        <v>0.97</v>
      </c>
    </row>
    <row r="9" spans="1:25" x14ac:dyDescent="0.3">
      <c r="A9" s="2">
        <v>290071</v>
      </c>
      <c r="B9" s="2">
        <v>2017</v>
      </c>
      <c r="C9" s="2" t="s">
        <v>25</v>
      </c>
      <c r="D9" s="2" t="s">
        <v>89</v>
      </c>
      <c r="E9" s="2" t="s">
        <v>90</v>
      </c>
      <c r="F9" s="2">
        <v>312208</v>
      </c>
      <c r="G9" s="2" t="s">
        <v>28</v>
      </c>
      <c r="H9" s="2"/>
      <c r="I9" s="2" t="s">
        <v>29</v>
      </c>
      <c r="J9" s="2" t="s">
        <v>65</v>
      </c>
      <c r="K9" s="2" t="s">
        <v>38</v>
      </c>
      <c r="L9" s="2"/>
      <c r="M9" s="2"/>
      <c r="N9" s="2"/>
      <c r="O9" s="2">
        <v>0</v>
      </c>
      <c r="P9" s="2">
        <v>0</v>
      </c>
      <c r="Q9" s="2"/>
      <c r="R9" s="2"/>
      <c r="S9" s="2">
        <v>220</v>
      </c>
      <c r="T9" s="2">
        <v>0</v>
      </c>
      <c r="U9" s="2">
        <v>139</v>
      </c>
      <c r="V9" s="2">
        <v>139</v>
      </c>
      <c r="W9" s="2">
        <v>359</v>
      </c>
      <c r="X9" s="2">
        <v>359</v>
      </c>
      <c r="Y9" s="3">
        <v>1</v>
      </c>
    </row>
    <row r="10" spans="1:25" x14ac:dyDescent="0.3">
      <c r="A10" s="2">
        <v>290072</v>
      </c>
      <c r="B10" s="2">
        <v>2017</v>
      </c>
      <c r="C10" s="2" t="s">
        <v>25</v>
      </c>
      <c r="D10" s="2" t="s">
        <v>89</v>
      </c>
      <c r="E10" s="2" t="s">
        <v>92</v>
      </c>
      <c r="F10" s="2">
        <v>312208</v>
      </c>
      <c r="G10" s="2" t="s">
        <v>28</v>
      </c>
      <c r="H10" s="2"/>
      <c r="I10" s="2" t="s">
        <v>29</v>
      </c>
      <c r="J10" s="2" t="s">
        <v>33</v>
      </c>
      <c r="K10" s="2" t="s">
        <v>38</v>
      </c>
      <c r="L10" s="2">
        <v>0</v>
      </c>
      <c r="M10" s="2">
        <v>0</v>
      </c>
      <c r="N10" s="2"/>
      <c r="O10" s="2">
        <v>0</v>
      </c>
      <c r="P10" s="2">
        <v>0</v>
      </c>
      <c r="Q10" s="2"/>
      <c r="R10" s="2"/>
      <c r="S10" s="2">
        <v>40</v>
      </c>
      <c r="T10" s="2">
        <v>0</v>
      </c>
      <c r="U10" s="2">
        <v>25</v>
      </c>
      <c r="V10" s="2">
        <v>25</v>
      </c>
      <c r="W10" s="2">
        <v>65</v>
      </c>
      <c r="X10" s="2">
        <v>65</v>
      </c>
      <c r="Y10" s="3">
        <v>1</v>
      </c>
    </row>
    <row r="11" spans="1:25" x14ac:dyDescent="0.3">
      <c r="A11" s="2">
        <v>290073</v>
      </c>
      <c r="B11" s="2">
        <v>2017</v>
      </c>
      <c r="C11" s="2" t="s">
        <v>25</v>
      </c>
      <c r="D11" s="2" t="s">
        <v>97</v>
      </c>
      <c r="E11" s="2" t="s">
        <v>101</v>
      </c>
      <c r="F11" s="2">
        <v>312208</v>
      </c>
      <c r="G11" s="2" t="s">
        <v>28</v>
      </c>
      <c r="H11" s="2"/>
      <c r="I11" s="2" t="s">
        <v>29</v>
      </c>
      <c r="J11" s="2" t="s">
        <v>41</v>
      </c>
      <c r="K11" s="2" t="s">
        <v>38</v>
      </c>
      <c r="L11" s="2">
        <v>0</v>
      </c>
      <c r="M11" s="2">
        <v>0</v>
      </c>
      <c r="N11" s="2"/>
      <c r="O11" s="2">
        <v>0</v>
      </c>
      <c r="P11" s="2">
        <v>0</v>
      </c>
      <c r="Q11" s="2"/>
      <c r="R11" s="2"/>
      <c r="S11" s="2">
        <v>86</v>
      </c>
      <c r="T11" s="2">
        <v>0</v>
      </c>
      <c r="U11" s="2"/>
      <c r="V11" s="2"/>
      <c r="W11" s="2">
        <v>75</v>
      </c>
      <c r="X11" s="2">
        <v>86</v>
      </c>
      <c r="Y11" s="3">
        <v>0.87</v>
      </c>
    </row>
    <row r="12" spans="1:25" x14ac:dyDescent="0.3">
      <c r="A12" s="2">
        <v>290063</v>
      </c>
      <c r="B12" s="2">
        <v>2017</v>
      </c>
      <c r="C12" s="2" t="s">
        <v>25</v>
      </c>
      <c r="D12" s="2" t="s">
        <v>104</v>
      </c>
      <c r="E12" s="2" t="s">
        <v>105</v>
      </c>
      <c r="F12" s="2">
        <v>312208</v>
      </c>
      <c r="G12" s="2" t="s">
        <v>28</v>
      </c>
      <c r="H12" s="2"/>
      <c r="I12" s="2" t="s">
        <v>29</v>
      </c>
      <c r="J12" s="2" t="s">
        <v>37</v>
      </c>
      <c r="K12" s="2" t="s">
        <v>38</v>
      </c>
      <c r="L12" s="2"/>
      <c r="M12" s="2"/>
      <c r="N12" s="2"/>
      <c r="O12" s="2">
        <v>12</v>
      </c>
      <c r="P12" s="2">
        <v>0</v>
      </c>
      <c r="Q12" s="2"/>
      <c r="R12" s="2"/>
      <c r="S12" s="2">
        <v>12</v>
      </c>
      <c r="T12" s="2"/>
      <c r="U12" s="2"/>
      <c r="V12" s="2"/>
      <c r="W12" s="2">
        <v>8</v>
      </c>
      <c r="X12" s="2">
        <v>12</v>
      </c>
      <c r="Y12" s="3">
        <v>0.67</v>
      </c>
    </row>
    <row r="13" spans="1:25" x14ac:dyDescent="0.3">
      <c r="A13" s="2">
        <v>290055</v>
      </c>
      <c r="B13" s="2">
        <v>2017</v>
      </c>
      <c r="C13" s="2" t="s">
        <v>25</v>
      </c>
      <c r="D13" s="2" t="s">
        <v>112</v>
      </c>
      <c r="E13" s="2" t="s">
        <v>115</v>
      </c>
      <c r="F13" s="2">
        <v>312208</v>
      </c>
      <c r="G13" s="2" t="s">
        <v>28</v>
      </c>
      <c r="H13" s="2"/>
      <c r="I13" s="2" t="s">
        <v>29</v>
      </c>
      <c r="J13" s="2" t="s">
        <v>37</v>
      </c>
      <c r="K13" s="2" t="s">
        <v>38</v>
      </c>
      <c r="L13" s="2"/>
      <c r="M13" s="2"/>
      <c r="N13" s="2"/>
      <c r="O13" s="2"/>
      <c r="P13" s="2"/>
      <c r="Q13" s="2"/>
      <c r="R13" s="2"/>
      <c r="S13" s="2">
        <v>4</v>
      </c>
      <c r="T13" s="2">
        <v>0</v>
      </c>
      <c r="U13" s="2">
        <v>0</v>
      </c>
      <c r="V13" s="2">
        <v>0</v>
      </c>
      <c r="W13" s="2">
        <v>4</v>
      </c>
      <c r="X13" s="2">
        <v>4</v>
      </c>
      <c r="Y13" s="3">
        <v>1</v>
      </c>
    </row>
    <row r="14" spans="1:25" ht="27.6" x14ac:dyDescent="0.3">
      <c r="A14" s="2">
        <v>290101</v>
      </c>
      <c r="B14" s="2">
        <v>2017</v>
      </c>
      <c r="C14" s="2" t="s">
        <v>74</v>
      </c>
      <c r="D14" s="2" t="s">
        <v>69</v>
      </c>
      <c r="E14" s="2" t="s">
        <v>75</v>
      </c>
      <c r="F14" s="2">
        <v>312208</v>
      </c>
      <c r="G14" s="2" t="s">
        <v>28</v>
      </c>
      <c r="H14" s="2"/>
      <c r="I14" s="2"/>
      <c r="J14" s="2" t="s">
        <v>41</v>
      </c>
      <c r="K14" s="2" t="s">
        <v>38</v>
      </c>
      <c r="L14" s="2">
        <v>0</v>
      </c>
      <c r="M14" s="2">
        <v>0</v>
      </c>
      <c r="N14" s="2"/>
      <c r="O14" s="2">
        <v>0</v>
      </c>
      <c r="P14" s="2">
        <v>0</v>
      </c>
      <c r="Q14" s="2"/>
      <c r="R14" s="2"/>
      <c r="S14" s="2">
        <v>87</v>
      </c>
      <c r="T14" s="2"/>
      <c r="U14" s="2"/>
      <c r="V14" s="2"/>
      <c r="W14" s="2">
        <v>104</v>
      </c>
      <c r="X14" s="2">
        <v>87</v>
      </c>
      <c r="Y14" s="3">
        <v>1.2</v>
      </c>
    </row>
    <row r="15" spans="1:25" x14ac:dyDescent="0.3">
      <c r="A15" s="2">
        <v>290069</v>
      </c>
      <c r="B15" s="2">
        <v>2017</v>
      </c>
      <c r="C15" s="2" t="s">
        <v>74</v>
      </c>
      <c r="D15" s="2" t="s">
        <v>69</v>
      </c>
      <c r="E15" s="2" t="s">
        <v>77</v>
      </c>
      <c r="F15" s="2">
        <v>312208</v>
      </c>
      <c r="G15" s="2" t="s">
        <v>28</v>
      </c>
      <c r="H15" s="2"/>
      <c r="I15" s="2"/>
      <c r="J15" s="2" t="s">
        <v>65</v>
      </c>
      <c r="K15" s="2"/>
      <c r="L15" s="2"/>
      <c r="M15" s="2"/>
      <c r="N15" s="2"/>
      <c r="O15" s="2">
        <v>0</v>
      </c>
      <c r="P15" s="2">
        <v>0</v>
      </c>
      <c r="Q15" s="2"/>
      <c r="R15" s="2"/>
      <c r="S15" s="2">
        <v>48</v>
      </c>
      <c r="T15" s="2"/>
      <c r="U15" s="2"/>
      <c r="V15" s="2"/>
      <c r="W15" s="2">
        <v>51</v>
      </c>
      <c r="X15" s="2">
        <v>48</v>
      </c>
      <c r="Y15" s="3">
        <v>1.06</v>
      </c>
    </row>
    <row r="16" spans="1:25" x14ac:dyDescent="0.3">
      <c r="A16" s="2">
        <v>290093</v>
      </c>
      <c r="B16" s="2">
        <v>2017</v>
      </c>
      <c r="C16" s="2" t="s">
        <v>74</v>
      </c>
      <c r="D16" s="2" t="s">
        <v>79</v>
      </c>
      <c r="E16" s="2" t="s">
        <v>87</v>
      </c>
      <c r="F16" s="2">
        <v>312208</v>
      </c>
      <c r="G16" s="2" t="s">
        <v>28</v>
      </c>
      <c r="H16" s="2"/>
      <c r="I16" s="2"/>
      <c r="J16" s="2" t="s">
        <v>41</v>
      </c>
      <c r="K16" s="2" t="s">
        <v>38</v>
      </c>
      <c r="L16" s="2">
        <v>12</v>
      </c>
      <c r="M16" s="2">
        <v>0</v>
      </c>
      <c r="N16" s="2"/>
      <c r="O16" s="2">
        <v>13</v>
      </c>
      <c r="P16" s="2">
        <v>0</v>
      </c>
      <c r="Q16" s="2"/>
      <c r="R16" s="2"/>
      <c r="S16" s="2">
        <v>25</v>
      </c>
      <c r="T16" s="2"/>
      <c r="U16" s="2"/>
      <c r="V16" s="2"/>
      <c r="W16" s="2">
        <v>25</v>
      </c>
      <c r="X16" s="2">
        <v>25</v>
      </c>
      <c r="Y16" s="3">
        <v>1</v>
      </c>
    </row>
    <row r="17" spans="1:25" x14ac:dyDescent="0.3">
      <c r="A17" s="2">
        <v>290090</v>
      </c>
      <c r="B17" s="2">
        <v>2017</v>
      </c>
      <c r="C17" s="2" t="s">
        <v>34</v>
      </c>
      <c r="D17" s="2" t="s">
        <v>35</v>
      </c>
      <c r="E17" s="2" t="s">
        <v>36</v>
      </c>
      <c r="F17" s="2">
        <v>312208</v>
      </c>
      <c r="G17" s="2" t="s">
        <v>28</v>
      </c>
      <c r="H17" s="2"/>
      <c r="I17" s="2"/>
      <c r="J17" s="2" t="s">
        <v>37</v>
      </c>
      <c r="K17" s="2" t="s">
        <v>38</v>
      </c>
      <c r="L17" s="2"/>
      <c r="M17" s="2"/>
      <c r="N17" s="2"/>
      <c r="O17" s="2">
        <v>0</v>
      </c>
      <c r="P17" s="2">
        <v>0</v>
      </c>
      <c r="Q17" s="2">
        <v>22</v>
      </c>
      <c r="R17" s="2"/>
      <c r="S17" s="2">
        <v>22</v>
      </c>
      <c r="T17" s="2"/>
      <c r="U17" s="2"/>
      <c r="V17" s="2"/>
      <c r="W17" s="2">
        <v>22</v>
      </c>
      <c r="X17" s="2">
        <v>22</v>
      </c>
      <c r="Y17" s="3">
        <v>1</v>
      </c>
    </row>
    <row r="18" spans="1:25" x14ac:dyDescent="0.3">
      <c r="A18" s="2">
        <v>290104</v>
      </c>
      <c r="B18" s="2">
        <v>2017</v>
      </c>
      <c r="C18" s="2" t="s">
        <v>34</v>
      </c>
      <c r="D18" s="2" t="s">
        <v>39</v>
      </c>
      <c r="E18" s="2" t="s">
        <v>40</v>
      </c>
      <c r="F18" s="2">
        <v>312208</v>
      </c>
      <c r="G18" s="2" t="s">
        <v>28</v>
      </c>
      <c r="H18" s="2"/>
      <c r="I18" s="2"/>
      <c r="J18" s="2" t="s">
        <v>41</v>
      </c>
      <c r="K18" s="2"/>
      <c r="L18" s="2">
        <v>0</v>
      </c>
      <c r="M18" s="2">
        <v>0</v>
      </c>
      <c r="N18" s="2"/>
      <c r="O18" s="2">
        <v>45</v>
      </c>
      <c r="P18" s="2">
        <v>0</v>
      </c>
      <c r="Q18" s="2">
        <v>36</v>
      </c>
      <c r="R18" s="2"/>
      <c r="S18" s="2">
        <v>45</v>
      </c>
      <c r="T18" s="2"/>
      <c r="U18" s="2"/>
      <c r="V18" s="2"/>
      <c r="W18" s="2">
        <v>45</v>
      </c>
      <c r="X18" s="2">
        <v>45</v>
      </c>
      <c r="Y18" s="3">
        <v>1</v>
      </c>
    </row>
    <row r="19" spans="1:25" x14ac:dyDescent="0.3">
      <c r="A19" s="2">
        <v>290064</v>
      </c>
      <c r="B19" s="2">
        <v>2017</v>
      </c>
      <c r="C19" s="2" t="s">
        <v>34</v>
      </c>
      <c r="D19" s="2" t="s">
        <v>39</v>
      </c>
      <c r="E19" s="2" t="s">
        <v>42</v>
      </c>
      <c r="F19" s="2">
        <v>312208</v>
      </c>
      <c r="G19" s="2" t="s">
        <v>28</v>
      </c>
      <c r="H19" s="2"/>
      <c r="I19" s="2"/>
      <c r="J19" s="2" t="s">
        <v>41</v>
      </c>
      <c r="K19" s="2"/>
      <c r="L19" s="2">
        <v>13</v>
      </c>
      <c r="M19" s="2">
        <v>0</v>
      </c>
      <c r="N19" s="2">
        <v>7</v>
      </c>
      <c r="O19" s="2">
        <v>82</v>
      </c>
      <c r="P19" s="2">
        <v>0</v>
      </c>
      <c r="Q19" s="2">
        <v>79</v>
      </c>
      <c r="R19" s="2"/>
      <c r="S19" s="2">
        <v>95</v>
      </c>
      <c r="T19" s="2"/>
      <c r="U19" s="2"/>
      <c r="V19" s="2"/>
      <c r="W19" s="2">
        <v>137</v>
      </c>
      <c r="X19" s="2">
        <v>95</v>
      </c>
      <c r="Y19" s="3">
        <v>1.44</v>
      </c>
    </row>
    <row r="20" spans="1:25" x14ac:dyDescent="0.3">
      <c r="A20" s="2">
        <v>290091</v>
      </c>
      <c r="B20" s="2">
        <v>2017</v>
      </c>
      <c r="C20" s="2" t="s">
        <v>34</v>
      </c>
      <c r="D20" s="2" t="s">
        <v>43</v>
      </c>
      <c r="E20" s="2" t="s">
        <v>44</v>
      </c>
      <c r="F20" s="2">
        <v>191134</v>
      </c>
      <c r="G20" s="2" t="s">
        <v>28</v>
      </c>
      <c r="H20" s="2"/>
      <c r="I20" s="2"/>
      <c r="J20" s="2" t="s">
        <v>41</v>
      </c>
      <c r="K20" s="2" t="s">
        <v>38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/>
      <c r="S20" s="2">
        <v>50</v>
      </c>
      <c r="T20" s="2"/>
      <c r="U20" s="2"/>
      <c r="V20" s="2"/>
      <c r="W20" s="2">
        <v>53</v>
      </c>
      <c r="X20" s="2">
        <v>50</v>
      </c>
      <c r="Y20" s="3">
        <v>1.06</v>
      </c>
    </row>
    <row r="21" spans="1:25" x14ac:dyDescent="0.3">
      <c r="A21" s="2">
        <v>290098</v>
      </c>
      <c r="B21" s="2">
        <v>2017</v>
      </c>
      <c r="C21" s="2" t="s">
        <v>34</v>
      </c>
      <c r="D21" s="2" t="s">
        <v>43</v>
      </c>
      <c r="E21" s="2" t="s">
        <v>47</v>
      </c>
      <c r="F21" s="2">
        <v>312208</v>
      </c>
      <c r="G21" s="2" t="s">
        <v>28</v>
      </c>
      <c r="H21" s="2"/>
      <c r="I21" s="2"/>
      <c r="J21" s="2" t="s">
        <v>41</v>
      </c>
      <c r="K21" s="2" t="s">
        <v>38</v>
      </c>
      <c r="L21" s="2">
        <v>0</v>
      </c>
      <c r="M21" s="2">
        <v>0</v>
      </c>
      <c r="N21" s="2">
        <v>4</v>
      </c>
      <c r="O21" s="2">
        <v>0</v>
      </c>
      <c r="P21" s="2">
        <v>0</v>
      </c>
      <c r="Q21" s="2">
        <v>0</v>
      </c>
      <c r="R21" s="2"/>
      <c r="S21" s="2">
        <v>71</v>
      </c>
      <c r="T21" s="2"/>
      <c r="U21" s="2"/>
      <c r="V21" s="2"/>
      <c r="W21" s="2">
        <v>76</v>
      </c>
      <c r="X21" s="2">
        <v>71</v>
      </c>
      <c r="Y21" s="3">
        <v>1.07</v>
      </c>
    </row>
    <row r="22" spans="1:25" x14ac:dyDescent="0.3">
      <c r="A22" s="2">
        <v>290060</v>
      </c>
      <c r="B22" s="2">
        <v>2017</v>
      </c>
      <c r="C22" s="2" t="s">
        <v>34</v>
      </c>
      <c r="D22" s="2" t="s">
        <v>43</v>
      </c>
      <c r="E22" s="2" t="s">
        <v>48</v>
      </c>
      <c r="F22" s="2">
        <v>312208</v>
      </c>
      <c r="G22" s="2" t="s">
        <v>28</v>
      </c>
      <c r="H22" s="2"/>
      <c r="I22" s="2"/>
      <c r="J22" s="2" t="s">
        <v>49</v>
      </c>
      <c r="K22" s="2" t="s">
        <v>38</v>
      </c>
      <c r="L22" s="2">
        <v>0</v>
      </c>
      <c r="M22" s="2">
        <v>23</v>
      </c>
      <c r="N22" s="2">
        <v>0</v>
      </c>
      <c r="O22" s="2">
        <v>0</v>
      </c>
      <c r="P22" s="2">
        <v>10</v>
      </c>
      <c r="Q22" s="2">
        <v>0</v>
      </c>
      <c r="R22" s="2"/>
      <c r="S22" s="2">
        <v>33</v>
      </c>
      <c r="T22" s="2"/>
      <c r="U22" s="2"/>
      <c r="V22" s="2"/>
      <c r="W22" s="2">
        <v>36</v>
      </c>
      <c r="X22" s="2">
        <v>33</v>
      </c>
      <c r="Y22" s="3">
        <v>1.0900000000000001</v>
      </c>
    </row>
    <row r="23" spans="1:25" x14ac:dyDescent="0.3">
      <c r="A23" s="2">
        <v>290059</v>
      </c>
      <c r="B23" s="2">
        <v>2017</v>
      </c>
      <c r="C23" s="2" t="s">
        <v>34</v>
      </c>
      <c r="D23" s="2" t="s">
        <v>43</v>
      </c>
      <c r="E23" s="2" t="s">
        <v>55</v>
      </c>
      <c r="F23" s="2">
        <v>312208</v>
      </c>
      <c r="G23" s="2" t="s">
        <v>28</v>
      </c>
      <c r="H23" s="2"/>
      <c r="I23" s="2"/>
      <c r="J23" s="2" t="s">
        <v>37</v>
      </c>
      <c r="K23" s="2" t="s">
        <v>38</v>
      </c>
      <c r="L23" s="2">
        <v>0</v>
      </c>
      <c r="M23" s="2">
        <v>0</v>
      </c>
      <c r="N23" s="2">
        <v>2</v>
      </c>
      <c r="O23" s="2">
        <v>0</v>
      </c>
      <c r="P23" s="2">
        <v>0</v>
      </c>
      <c r="Q23" s="2">
        <v>36</v>
      </c>
      <c r="R23" s="2"/>
      <c r="S23" s="2">
        <v>38</v>
      </c>
      <c r="T23" s="2"/>
      <c r="U23" s="2"/>
      <c r="V23" s="2"/>
      <c r="W23" s="2">
        <v>34</v>
      </c>
      <c r="X23" s="2">
        <v>38</v>
      </c>
      <c r="Y23" s="3">
        <v>0.89</v>
      </c>
    </row>
    <row r="24" spans="1:25" x14ac:dyDescent="0.3">
      <c r="A24" s="2">
        <v>290709</v>
      </c>
      <c r="B24" s="2">
        <v>2017</v>
      </c>
      <c r="C24" s="2" t="s">
        <v>34</v>
      </c>
      <c r="D24" s="2" t="s">
        <v>43</v>
      </c>
      <c r="E24" s="2" t="s">
        <v>56</v>
      </c>
      <c r="F24" s="2">
        <v>312208</v>
      </c>
      <c r="G24" s="2" t="s">
        <v>28</v>
      </c>
      <c r="H24" s="2"/>
      <c r="I24" s="2"/>
      <c r="J24" s="2" t="s">
        <v>41</v>
      </c>
      <c r="K24" s="2"/>
      <c r="L24" s="2">
        <v>0</v>
      </c>
      <c r="M24" s="2">
        <v>0</v>
      </c>
      <c r="N24" s="2">
        <v>17</v>
      </c>
      <c r="O24" s="2">
        <v>0</v>
      </c>
      <c r="P24" s="2">
        <v>0</v>
      </c>
      <c r="Q24" s="2">
        <v>2</v>
      </c>
      <c r="R24" s="2"/>
      <c r="S24" s="2">
        <v>19</v>
      </c>
      <c r="T24" s="2"/>
      <c r="U24" s="2"/>
      <c r="V24" s="2"/>
      <c r="W24" s="2">
        <v>21</v>
      </c>
      <c r="X24" s="2">
        <v>19</v>
      </c>
      <c r="Y24" s="3">
        <v>1.1100000000000001</v>
      </c>
    </row>
    <row r="25" spans="1:25" x14ac:dyDescent="0.3">
      <c r="A25" s="2">
        <v>290061</v>
      </c>
      <c r="B25" s="2">
        <v>2017</v>
      </c>
      <c r="C25" s="2" t="s">
        <v>34</v>
      </c>
      <c r="D25" s="2" t="s">
        <v>57</v>
      </c>
      <c r="E25" s="2" t="s">
        <v>58</v>
      </c>
      <c r="F25" s="2">
        <v>312208</v>
      </c>
      <c r="G25" s="2" t="s">
        <v>28</v>
      </c>
      <c r="H25" s="2"/>
      <c r="I25" s="2"/>
      <c r="J25" s="2" t="s">
        <v>41</v>
      </c>
      <c r="K25" s="2" t="s">
        <v>38</v>
      </c>
      <c r="L25" s="2">
        <v>0</v>
      </c>
      <c r="M25" s="2">
        <v>0</v>
      </c>
      <c r="N25" s="2">
        <v>3</v>
      </c>
      <c r="O25" s="2">
        <v>0</v>
      </c>
      <c r="P25" s="2">
        <v>0</v>
      </c>
      <c r="Q25" s="2">
        <v>3</v>
      </c>
      <c r="R25" s="2"/>
      <c r="S25" s="2">
        <v>27</v>
      </c>
      <c r="T25" s="2"/>
      <c r="U25" s="2"/>
      <c r="V25" s="2"/>
      <c r="W25" s="2">
        <v>10</v>
      </c>
      <c r="X25" s="2">
        <v>27</v>
      </c>
      <c r="Y25" s="3">
        <v>0.37</v>
      </c>
    </row>
    <row r="26" spans="1:25" ht="27.6" x14ac:dyDescent="0.3">
      <c r="A26" s="2">
        <v>290081</v>
      </c>
      <c r="B26" s="2">
        <v>2017</v>
      </c>
      <c r="C26" s="2" t="s">
        <v>34</v>
      </c>
      <c r="D26" s="2" t="s">
        <v>61</v>
      </c>
      <c r="E26" s="2" t="s">
        <v>42</v>
      </c>
      <c r="F26" s="2">
        <v>191134</v>
      </c>
      <c r="G26" s="2" t="s">
        <v>28</v>
      </c>
      <c r="H26" s="2"/>
      <c r="I26" s="2"/>
      <c r="J26" s="2" t="s">
        <v>41</v>
      </c>
      <c r="K26" s="2"/>
      <c r="L26" s="2">
        <v>3</v>
      </c>
      <c r="M26" s="2">
        <v>0</v>
      </c>
      <c r="N26" s="2">
        <v>3</v>
      </c>
      <c r="O26" s="2">
        <v>19</v>
      </c>
      <c r="P26" s="2">
        <v>0</v>
      </c>
      <c r="Q26" s="2">
        <v>17</v>
      </c>
      <c r="R26" s="2"/>
      <c r="S26" s="2">
        <v>22</v>
      </c>
      <c r="T26" s="2"/>
      <c r="U26" s="2"/>
      <c r="V26" s="2"/>
      <c r="W26" s="2">
        <v>28</v>
      </c>
      <c r="X26" s="2">
        <v>22</v>
      </c>
      <c r="Y26" s="3">
        <v>1.27</v>
      </c>
    </row>
    <row r="27" spans="1:25" x14ac:dyDescent="0.3">
      <c r="A27" s="2">
        <v>290085</v>
      </c>
      <c r="B27" s="2">
        <v>2017</v>
      </c>
      <c r="C27" s="2" t="s">
        <v>34</v>
      </c>
      <c r="D27" s="2" t="s">
        <v>62</v>
      </c>
      <c r="E27" s="2" t="s">
        <v>66</v>
      </c>
      <c r="F27" s="2">
        <v>191134</v>
      </c>
      <c r="G27" s="2" t="s">
        <v>28</v>
      </c>
      <c r="H27" s="2"/>
      <c r="I27" s="2"/>
      <c r="J27" s="2" t="s">
        <v>37</v>
      </c>
      <c r="K27" s="2" t="s">
        <v>38</v>
      </c>
      <c r="L27" s="2"/>
      <c r="M27" s="2"/>
      <c r="N27" s="2"/>
      <c r="O27" s="2">
        <v>0</v>
      </c>
      <c r="P27" s="2">
        <v>0</v>
      </c>
      <c r="Q27" s="2">
        <v>26</v>
      </c>
      <c r="R27" s="2"/>
      <c r="S27" s="2">
        <v>26</v>
      </c>
      <c r="T27" s="2"/>
      <c r="U27" s="2"/>
      <c r="V27" s="2"/>
      <c r="W27" s="2">
        <v>25</v>
      </c>
      <c r="X27" s="2">
        <v>26</v>
      </c>
      <c r="Y27" s="3">
        <v>0.96</v>
      </c>
    </row>
    <row r="28" spans="1:25" x14ac:dyDescent="0.3">
      <c r="A28" s="2">
        <v>290102</v>
      </c>
      <c r="B28" s="2">
        <v>2017</v>
      </c>
      <c r="C28" s="2" t="s">
        <v>34</v>
      </c>
      <c r="D28" s="2" t="s">
        <v>62</v>
      </c>
      <c r="E28" s="2" t="s">
        <v>67</v>
      </c>
      <c r="F28" s="2">
        <v>312208</v>
      </c>
      <c r="G28" s="2" t="s">
        <v>28</v>
      </c>
      <c r="H28" s="2"/>
      <c r="I28" s="2"/>
      <c r="J28" s="2" t="s">
        <v>37</v>
      </c>
      <c r="K28" s="2" t="s">
        <v>38</v>
      </c>
      <c r="L28" s="2"/>
      <c r="M28" s="2"/>
      <c r="N28" s="2"/>
      <c r="O28" s="2">
        <v>0</v>
      </c>
      <c r="P28" s="2">
        <v>0</v>
      </c>
      <c r="Q28" s="2">
        <v>14</v>
      </c>
      <c r="R28" s="2"/>
      <c r="S28" s="2">
        <v>14</v>
      </c>
      <c r="T28" s="2"/>
      <c r="U28" s="2"/>
      <c r="V28" s="2"/>
      <c r="W28" s="2">
        <v>13</v>
      </c>
      <c r="X28" s="2">
        <v>14</v>
      </c>
      <c r="Y28" s="3">
        <v>0.93</v>
      </c>
    </row>
    <row r="29" spans="1:25" x14ac:dyDescent="0.3">
      <c r="A29" s="2">
        <v>290082</v>
      </c>
      <c r="B29" s="2">
        <v>2017</v>
      </c>
      <c r="C29" s="2" t="s">
        <v>34</v>
      </c>
      <c r="D29" s="2" t="s">
        <v>68</v>
      </c>
      <c r="E29" s="2" t="s">
        <v>42</v>
      </c>
      <c r="F29" s="2">
        <v>312208</v>
      </c>
      <c r="G29" s="2" t="s">
        <v>28</v>
      </c>
      <c r="H29" s="2"/>
      <c r="I29" s="2"/>
      <c r="J29" s="2" t="s">
        <v>41</v>
      </c>
      <c r="K29" s="2"/>
      <c r="L29" s="2">
        <v>8</v>
      </c>
      <c r="M29" s="2">
        <v>0</v>
      </c>
      <c r="N29" s="2">
        <v>5</v>
      </c>
      <c r="O29" s="2">
        <v>109</v>
      </c>
      <c r="P29" s="2">
        <v>0</v>
      </c>
      <c r="Q29" s="2">
        <v>87</v>
      </c>
      <c r="R29" s="2"/>
      <c r="S29" s="2">
        <v>117</v>
      </c>
      <c r="T29" s="2"/>
      <c r="U29" s="2"/>
      <c r="V29" s="2"/>
      <c r="W29" s="2">
        <v>144</v>
      </c>
      <c r="X29" s="2">
        <v>117</v>
      </c>
      <c r="Y29" s="3">
        <v>1.23</v>
      </c>
    </row>
    <row r="30" spans="1:25" ht="27.6" x14ac:dyDescent="0.3">
      <c r="A30" s="2">
        <v>290067</v>
      </c>
      <c r="B30" s="2">
        <v>2017</v>
      </c>
      <c r="C30" s="2" t="s">
        <v>34</v>
      </c>
      <c r="D30" s="2" t="s">
        <v>69</v>
      </c>
      <c r="E30" s="2" t="s">
        <v>76</v>
      </c>
      <c r="F30" s="2">
        <v>312208</v>
      </c>
      <c r="G30" s="2" t="s">
        <v>28</v>
      </c>
      <c r="H30" s="2"/>
      <c r="I30" s="2"/>
      <c r="J30" s="2" t="s">
        <v>41</v>
      </c>
      <c r="K30" s="2"/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/>
      <c r="S30" s="2">
        <v>8</v>
      </c>
      <c r="T30" s="2"/>
      <c r="U30" s="2"/>
      <c r="V30" s="2"/>
      <c r="W30" s="2">
        <v>5</v>
      </c>
      <c r="X30" s="2">
        <v>8</v>
      </c>
      <c r="Y30" s="3">
        <v>0.62</v>
      </c>
    </row>
    <row r="31" spans="1:25" x14ac:dyDescent="0.3">
      <c r="A31" s="2">
        <v>290092</v>
      </c>
      <c r="B31" s="2">
        <v>2017</v>
      </c>
      <c r="C31" s="2" t="s">
        <v>34</v>
      </c>
      <c r="D31" s="2" t="s">
        <v>79</v>
      </c>
      <c r="E31" s="2" t="s">
        <v>82</v>
      </c>
      <c r="F31" s="2">
        <v>312208</v>
      </c>
      <c r="G31" s="2" t="s">
        <v>28</v>
      </c>
      <c r="H31" s="2"/>
      <c r="I31" s="2"/>
      <c r="J31" s="2" t="s">
        <v>37</v>
      </c>
      <c r="K31" s="2" t="s">
        <v>38</v>
      </c>
      <c r="L31" s="2">
        <v>0</v>
      </c>
      <c r="M31" s="2">
        <v>0</v>
      </c>
      <c r="N31" s="2"/>
      <c r="O31" s="2">
        <v>0</v>
      </c>
      <c r="P31" s="2">
        <v>0</v>
      </c>
      <c r="Q31" s="2">
        <v>10</v>
      </c>
      <c r="R31" s="2"/>
      <c r="S31" s="2">
        <v>10</v>
      </c>
      <c r="T31" s="2"/>
      <c r="U31" s="2"/>
      <c r="V31" s="2"/>
      <c r="W31" s="2">
        <v>14</v>
      </c>
      <c r="X31" s="2">
        <v>10</v>
      </c>
      <c r="Y31" s="3">
        <v>1.4</v>
      </c>
    </row>
    <row r="32" spans="1:25" x14ac:dyDescent="0.3">
      <c r="A32" s="2">
        <v>290077</v>
      </c>
      <c r="B32" s="2">
        <v>2017</v>
      </c>
      <c r="C32" s="2" t="s">
        <v>34</v>
      </c>
      <c r="D32" s="2" t="s">
        <v>79</v>
      </c>
      <c r="E32" s="2" t="s">
        <v>83</v>
      </c>
      <c r="F32" s="2">
        <v>312208</v>
      </c>
      <c r="G32" s="2" t="s">
        <v>28</v>
      </c>
      <c r="H32" s="2"/>
      <c r="I32" s="2"/>
      <c r="J32" s="2" t="s">
        <v>41</v>
      </c>
      <c r="K32" s="2" t="s">
        <v>38</v>
      </c>
      <c r="L32" s="2">
        <v>0</v>
      </c>
      <c r="M32" s="2">
        <v>0</v>
      </c>
      <c r="N32" s="2">
        <v>33</v>
      </c>
      <c r="O32" s="2">
        <v>0</v>
      </c>
      <c r="P32" s="2">
        <v>0</v>
      </c>
      <c r="Q32" s="2"/>
      <c r="R32" s="2"/>
      <c r="S32" s="2">
        <v>33</v>
      </c>
      <c r="T32" s="2"/>
      <c r="U32" s="2"/>
      <c r="V32" s="2"/>
      <c r="W32" s="2">
        <v>38</v>
      </c>
      <c r="X32" s="2">
        <v>33</v>
      </c>
      <c r="Y32" s="3">
        <v>1.1499999999999999</v>
      </c>
    </row>
    <row r="33" spans="1:25" x14ac:dyDescent="0.3">
      <c r="A33" s="2">
        <v>290712</v>
      </c>
      <c r="B33" s="2">
        <v>2017</v>
      </c>
      <c r="C33" s="2" t="s">
        <v>34</v>
      </c>
      <c r="D33" s="2" t="s">
        <v>79</v>
      </c>
      <c r="E33" s="2" t="s">
        <v>88</v>
      </c>
      <c r="F33" s="2">
        <v>312208</v>
      </c>
      <c r="G33" s="2" t="s">
        <v>85</v>
      </c>
      <c r="H33" s="2"/>
      <c r="I33" s="2"/>
      <c r="J33" s="2" t="s">
        <v>41</v>
      </c>
      <c r="K33" s="2"/>
      <c r="L33" s="2">
        <v>0</v>
      </c>
      <c r="M33" s="2">
        <v>0</v>
      </c>
      <c r="N33" s="2">
        <v>21</v>
      </c>
      <c r="O33" s="2"/>
      <c r="P33" s="2"/>
      <c r="Q33" s="2"/>
      <c r="R33" s="2"/>
      <c r="S33" s="2">
        <v>21</v>
      </c>
      <c r="T33" s="2"/>
      <c r="U33" s="2"/>
      <c r="V33" s="2"/>
      <c r="W33" s="2"/>
      <c r="X33" s="2">
        <v>21</v>
      </c>
      <c r="Y33" s="1"/>
    </row>
    <row r="34" spans="1:25" x14ac:dyDescent="0.3">
      <c r="A34" s="2">
        <v>290108</v>
      </c>
      <c r="B34" s="2">
        <v>2017</v>
      </c>
      <c r="C34" s="2" t="s">
        <v>34</v>
      </c>
      <c r="D34" s="2" t="s">
        <v>89</v>
      </c>
      <c r="E34" s="2" t="s">
        <v>95</v>
      </c>
      <c r="F34" s="2">
        <v>312208</v>
      </c>
      <c r="G34" s="2" t="s">
        <v>28</v>
      </c>
      <c r="H34" s="2"/>
      <c r="I34" s="2"/>
      <c r="J34" s="2" t="s">
        <v>37</v>
      </c>
      <c r="K34" s="2"/>
      <c r="L34" s="2"/>
      <c r="M34" s="2"/>
      <c r="N34" s="2"/>
      <c r="O34" s="2">
        <v>0</v>
      </c>
      <c r="P34" s="2">
        <v>0</v>
      </c>
      <c r="Q34" s="2">
        <v>48</v>
      </c>
      <c r="R34" s="2"/>
      <c r="S34" s="2">
        <v>48</v>
      </c>
      <c r="T34" s="2"/>
      <c r="U34" s="2"/>
      <c r="V34" s="2"/>
      <c r="W34" s="2">
        <v>46</v>
      </c>
      <c r="X34" s="2">
        <v>48</v>
      </c>
      <c r="Y34" s="3">
        <v>0.96</v>
      </c>
    </row>
    <row r="35" spans="1:25" x14ac:dyDescent="0.3">
      <c r="A35" s="2">
        <v>290079</v>
      </c>
      <c r="B35" s="2">
        <v>2017</v>
      </c>
      <c r="C35" s="2" t="s">
        <v>34</v>
      </c>
      <c r="D35" s="2" t="s">
        <v>97</v>
      </c>
      <c r="E35" s="2" t="s">
        <v>98</v>
      </c>
      <c r="F35" s="2">
        <v>312208</v>
      </c>
      <c r="G35" s="2" t="s">
        <v>28</v>
      </c>
      <c r="H35" s="2"/>
      <c r="I35" s="2"/>
      <c r="J35" s="2" t="s">
        <v>41</v>
      </c>
      <c r="K35" s="2" t="s">
        <v>38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/>
      <c r="S35" s="2">
        <v>61</v>
      </c>
      <c r="T35" s="2"/>
      <c r="U35" s="2"/>
      <c r="V35" s="2"/>
      <c r="W35" s="2">
        <v>64</v>
      </c>
      <c r="X35" s="2">
        <v>61</v>
      </c>
      <c r="Y35" s="3">
        <v>1.05</v>
      </c>
    </row>
    <row r="36" spans="1:25" x14ac:dyDescent="0.3">
      <c r="A36" s="2">
        <v>292140</v>
      </c>
      <c r="B36" s="2">
        <v>2017</v>
      </c>
      <c r="C36" s="2" t="s">
        <v>34</v>
      </c>
      <c r="D36" s="2" t="s">
        <v>97</v>
      </c>
      <c r="E36" s="2" t="s">
        <v>99</v>
      </c>
      <c r="F36" s="2">
        <v>312208</v>
      </c>
      <c r="G36" s="2" t="s">
        <v>28</v>
      </c>
      <c r="H36" s="2"/>
      <c r="I36" s="2"/>
      <c r="J36" s="2" t="s">
        <v>37</v>
      </c>
      <c r="K36" s="2"/>
      <c r="L36" s="2"/>
      <c r="M36" s="2"/>
      <c r="N36" s="2"/>
      <c r="O36" s="2">
        <v>0</v>
      </c>
      <c r="P36" s="2">
        <v>0</v>
      </c>
      <c r="Q36" s="2">
        <v>7</v>
      </c>
      <c r="R36" s="2"/>
      <c r="S36" s="2">
        <v>7</v>
      </c>
      <c r="T36" s="2"/>
      <c r="U36" s="2"/>
      <c r="V36" s="2"/>
      <c r="W36" s="2">
        <v>0</v>
      </c>
      <c r="X36" s="2">
        <v>7</v>
      </c>
      <c r="Y36" s="3">
        <v>0</v>
      </c>
    </row>
    <row r="37" spans="1:25" x14ac:dyDescent="0.3">
      <c r="A37" s="2">
        <v>292141</v>
      </c>
      <c r="B37" s="2">
        <v>2017</v>
      </c>
      <c r="C37" s="2" t="s">
        <v>34</v>
      </c>
      <c r="D37" s="2" t="s">
        <v>97</v>
      </c>
      <c r="E37" s="2" t="s">
        <v>100</v>
      </c>
      <c r="F37" s="2">
        <v>312208</v>
      </c>
      <c r="G37" s="2" t="s">
        <v>28</v>
      </c>
      <c r="H37" s="2"/>
      <c r="I37" s="2"/>
      <c r="J37" s="2" t="s">
        <v>37</v>
      </c>
      <c r="K37" s="2"/>
      <c r="L37" s="2"/>
      <c r="M37" s="2"/>
      <c r="N37" s="2"/>
      <c r="O37" s="2">
        <v>0</v>
      </c>
      <c r="P37" s="2">
        <v>0</v>
      </c>
      <c r="Q37" s="2">
        <v>3</v>
      </c>
      <c r="R37" s="2"/>
      <c r="S37" s="2">
        <v>3</v>
      </c>
      <c r="T37" s="2"/>
      <c r="U37" s="2"/>
      <c r="V37" s="2"/>
      <c r="W37" s="2">
        <v>3</v>
      </c>
      <c r="X37" s="2">
        <v>3</v>
      </c>
      <c r="Y37" s="3">
        <v>1</v>
      </c>
    </row>
    <row r="38" spans="1:25" x14ac:dyDescent="0.3">
      <c r="A38" s="2">
        <v>290105</v>
      </c>
      <c r="B38" s="2">
        <v>2017</v>
      </c>
      <c r="C38" s="2" t="s">
        <v>45</v>
      </c>
      <c r="D38" s="2" t="s">
        <v>43</v>
      </c>
      <c r="E38" s="2" t="s">
        <v>46</v>
      </c>
      <c r="F38" s="2">
        <v>312208</v>
      </c>
      <c r="G38" s="2" t="s">
        <v>28</v>
      </c>
      <c r="H38" s="2"/>
      <c r="I38" s="2"/>
      <c r="J38" s="2" t="s">
        <v>41</v>
      </c>
      <c r="K38" s="2"/>
      <c r="L38" s="2">
        <v>0</v>
      </c>
      <c r="M38" s="2">
        <v>0</v>
      </c>
      <c r="N38" s="2"/>
      <c r="O38" s="2">
        <v>0</v>
      </c>
      <c r="P38" s="2">
        <v>0</v>
      </c>
      <c r="Q38" s="2"/>
      <c r="R38" s="2"/>
      <c r="S38" s="2">
        <v>143</v>
      </c>
      <c r="T38" s="2"/>
      <c r="U38" s="2"/>
      <c r="V38" s="2"/>
      <c r="W38" s="2">
        <v>143</v>
      </c>
      <c r="X38" s="2">
        <v>143</v>
      </c>
      <c r="Y38" s="3">
        <v>1</v>
      </c>
    </row>
    <row r="39" spans="1:25" x14ac:dyDescent="0.3">
      <c r="A39" s="2">
        <v>290099</v>
      </c>
      <c r="B39" s="2">
        <v>2017</v>
      </c>
      <c r="C39" s="2" t="s">
        <v>45</v>
      </c>
      <c r="D39" s="2" t="s">
        <v>43</v>
      </c>
      <c r="E39" s="2" t="s">
        <v>50</v>
      </c>
      <c r="F39" s="2">
        <v>312208</v>
      </c>
      <c r="G39" s="2" t="s">
        <v>28</v>
      </c>
      <c r="H39" s="2"/>
      <c r="I39" s="2"/>
      <c r="J39" s="2" t="s">
        <v>41</v>
      </c>
      <c r="K39" s="2" t="s">
        <v>38</v>
      </c>
      <c r="L39" s="2">
        <v>0</v>
      </c>
      <c r="M39" s="2">
        <v>34</v>
      </c>
      <c r="N39" s="2"/>
      <c r="O39" s="2">
        <v>0</v>
      </c>
      <c r="P39" s="2">
        <v>23</v>
      </c>
      <c r="Q39" s="2"/>
      <c r="R39" s="2"/>
      <c r="S39" s="2">
        <v>57</v>
      </c>
      <c r="T39" s="2"/>
      <c r="U39" s="2"/>
      <c r="V39" s="2"/>
      <c r="W39" s="2">
        <v>57</v>
      </c>
      <c r="X39" s="2">
        <v>57</v>
      </c>
      <c r="Y39" s="3">
        <v>1</v>
      </c>
    </row>
    <row r="40" spans="1:25" x14ac:dyDescent="0.3">
      <c r="A40" s="2">
        <v>290080</v>
      </c>
      <c r="B40" s="2">
        <v>2017</v>
      </c>
      <c r="C40" s="2" t="s">
        <v>45</v>
      </c>
      <c r="D40" s="2" t="s">
        <v>43</v>
      </c>
      <c r="E40" s="2" t="s">
        <v>51</v>
      </c>
      <c r="F40" s="2">
        <v>191134</v>
      </c>
      <c r="G40" s="2" t="s">
        <v>28</v>
      </c>
      <c r="H40" s="2"/>
      <c r="I40" s="2"/>
      <c r="J40" s="2" t="s">
        <v>41</v>
      </c>
      <c r="K40" s="2"/>
      <c r="L40" s="2">
        <v>0</v>
      </c>
      <c r="M40" s="2">
        <v>0</v>
      </c>
      <c r="N40" s="2"/>
      <c r="O40" s="2">
        <v>0</v>
      </c>
      <c r="P40" s="2">
        <v>0</v>
      </c>
      <c r="Q40" s="2"/>
      <c r="R40" s="2"/>
      <c r="S40" s="2">
        <v>61</v>
      </c>
      <c r="T40" s="2"/>
      <c r="U40" s="2"/>
      <c r="V40" s="2"/>
      <c r="W40" s="2">
        <v>61</v>
      </c>
      <c r="X40" s="2">
        <v>61</v>
      </c>
      <c r="Y40" s="3">
        <v>1</v>
      </c>
    </row>
    <row r="41" spans="1:25" x14ac:dyDescent="0.3">
      <c r="A41" s="2">
        <v>292145</v>
      </c>
      <c r="B41" s="2">
        <v>2017</v>
      </c>
      <c r="C41" s="2" t="s">
        <v>45</v>
      </c>
      <c r="D41" s="2" t="s">
        <v>106</v>
      </c>
      <c r="E41" s="2" t="s">
        <v>107</v>
      </c>
      <c r="F41" s="2">
        <v>312208</v>
      </c>
      <c r="G41" s="2" t="s">
        <v>85</v>
      </c>
      <c r="H41" s="2"/>
      <c r="I41" s="2"/>
      <c r="J41" s="2" t="s">
        <v>41</v>
      </c>
      <c r="K41" s="2"/>
      <c r="L41" s="2"/>
      <c r="M41" s="2"/>
      <c r="N41" s="2"/>
      <c r="O41" s="2"/>
      <c r="P41" s="2"/>
      <c r="Q41" s="2"/>
      <c r="R41" s="2"/>
      <c r="S41" s="2">
        <v>0</v>
      </c>
      <c r="T41" s="2"/>
      <c r="U41" s="2"/>
      <c r="V41" s="2"/>
      <c r="W41" s="2"/>
      <c r="X41" s="2">
        <v>0</v>
      </c>
      <c r="Y41" s="1"/>
    </row>
    <row r="42" spans="1:25" x14ac:dyDescent="0.3">
      <c r="A42" s="2">
        <v>290094</v>
      </c>
      <c r="B42" s="2">
        <v>2017</v>
      </c>
      <c r="C42" s="2" t="s">
        <v>45</v>
      </c>
      <c r="D42" s="2" t="s">
        <v>106</v>
      </c>
      <c r="E42" s="2" t="s">
        <v>108</v>
      </c>
      <c r="F42" s="2">
        <v>312208</v>
      </c>
      <c r="G42" s="2" t="s">
        <v>28</v>
      </c>
      <c r="H42" s="2"/>
      <c r="I42" s="2"/>
      <c r="J42" s="2" t="s">
        <v>41</v>
      </c>
      <c r="K42" s="2"/>
      <c r="L42" s="2">
        <v>0</v>
      </c>
      <c r="M42" s="2">
        <v>0</v>
      </c>
      <c r="N42" s="2"/>
      <c r="O42" s="2">
        <v>0</v>
      </c>
      <c r="P42" s="2">
        <v>0</v>
      </c>
      <c r="Q42" s="2"/>
      <c r="R42" s="2"/>
      <c r="S42" s="2">
        <v>1</v>
      </c>
      <c r="T42" s="2"/>
      <c r="U42" s="2"/>
      <c r="V42" s="2"/>
      <c r="W42" s="2">
        <v>1</v>
      </c>
      <c r="X42" s="2">
        <v>1</v>
      </c>
      <c r="Y42" s="3">
        <v>1</v>
      </c>
    </row>
    <row r="43" spans="1:25" x14ac:dyDescent="0.3">
      <c r="A43" s="2">
        <v>292144</v>
      </c>
      <c r="B43" s="2">
        <v>2017</v>
      </c>
      <c r="C43" s="2" t="s">
        <v>45</v>
      </c>
      <c r="D43" s="2" t="s">
        <v>106</v>
      </c>
      <c r="E43" s="2" t="s">
        <v>109</v>
      </c>
      <c r="F43" s="2">
        <v>312208</v>
      </c>
      <c r="G43" s="2" t="s">
        <v>28</v>
      </c>
      <c r="H43" s="2"/>
      <c r="I43" s="2"/>
      <c r="J43" s="2" t="s">
        <v>41</v>
      </c>
      <c r="K43" s="2"/>
      <c r="L43" s="2"/>
      <c r="M43" s="2"/>
      <c r="N43" s="2"/>
      <c r="O43" s="2">
        <v>0</v>
      </c>
      <c r="P43" s="2">
        <v>0</v>
      </c>
      <c r="Q43" s="2"/>
      <c r="R43" s="2"/>
      <c r="S43" s="2">
        <v>9</v>
      </c>
      <c r="T43" s="2"/>
      <c r="U43" s="2"/>
      <c r="V43" s="2"/>
      <c r="W43" s="2">
        <v>9</v>
      </c>
      <c r="X43" s="2">
        <v>9</v>
      </c>
      <c r="Y43" s="3">
        <v>1</v>
      </c>
    </row>
    <row r="44" spans="1:25" x14ac:dyDescent="0.3">
      <c r="A44" s="2">
        <v>292147</v>
      </c>
      <c r="B44" s="2">
        <v>2017</v>
      </c>
      <c r="C44" s="2" t="s">
        <v>45</v>
      </c>
      <c r="D44" s="2" t="s">
        <v>106</v>
      </c>
      <c r="E44" s="2" t="s">
        <v>110</v>
      </c>
      <c r="F44" s="2">
        <v>312208</v>
      </c>
      <c r="G44" s="2" t="s">
        <v>85</v>
      </c>
      <c r="H44" s="2"/>
      <c r="I44" s="2"/>
      <c r="J44" s="2" t="s">
        <v>41</v>
      </c>
      <c r="K44" s="2"/>
      <c r="L44" s="2"/>
      <c r="M44" s="2"/>
      <c r="N44" s="2"/>
      <c r="O44" s="2"/>
      <c r="P44" s="2"/>
      <c r="Q44" s="2"/>
      <c r="R44" s="2"/>
      <c r="S44" s="2">
        <v>0</v>
      </c>
      <c r="T44" s="2"/>
      <c r="U44" s="2"/>
      <c r="V44" s="2"/>
      <c r="W44" s="2"/>
      <c r="X44" s="2">
        <v>0</v>
      </c>
      <c r="Y44" s="1"/>
    </row>
    <row r="45" spans="1:25" x14ac:dyDescent="0.3">
      <c r="A45" s="2">
        <v>290106</v>
      </c>
      <c r="B45" s="2">
        <v>2017</v>
      </c>
      <c r="C45" s="2" t="s">
        <v>45</v>
      </c>
      <c r="D45" s="2" t="s">
        <v>106</v>
      </c>
      <c r="E45" s="2" t="s">
        <v>111</v>
      </c>
      <c r="F45" s="2">
        <v>312208</v>
      </c>
      <c r="G45" s="2" t="s">
        <v>28</v>
      </c>
      <c r="H45" s="2"/>
      <c r="I45" s="2"/>
      <c r="J45" s="2" t="s">
        <v>41</v>
      </c>
      <c r="K45" s="2"/>
      <c r="L45" s="2">
        <v>2</v>
      </c>
      <c r="M45" s="2">
        <v>0</v>
      </c>
      <c r="N45" s="2"/>
      <c r="O45" s="2">
        <v>11</v>
      </c>
      <c r="P45" s="2">
        <v>0</v>
      </c>
      <c r="Q45" s="2"/>
      <c r="R45" s="2"/>
      <c r="S45" s="2">
        <v>13</v>
      </c>
      <c r="T45" s="2"/>
      <c r="U45" s="2"/>
      <c r="V45" s="2"/>
      <c r="W45" s="2">
        <v>13</v>
      </c>
      <c r="X45" s="2">
        <v>13</v>
      </c>
      <c r="Y45" s="3">
        <v>1</v>
      </c>
    </row>
    <row r="46" spans="1:25" x14ac:dyDescent="0.3">
      <c r="A46" s="2">
        <v>290062</v>
      </c>
      <c r="B46" s="2">
        <v>2017</v>
      </c>
      <c r="C46" s="2" t="s">
        <v>53</v>
      </c>
      <c r="D46" s="2" t="s">
        <v>43</v>
      </c>
      <c r="E46" s="2" t="s">
        <v>54</v>
      </c>
      <c r="F46" s="2">
        <v>319153</v>
      </c>
      <c r="G46" s="2" t="s">
        <v>28</v>
      </c>
      <c r="H46" s="2"/>
      <c r="I46" s="2"/>
      <c r="J46" s="2" t="s">
        <v>33</v>
      </c>
      <c r="K46" s="2" t="s">
        <v>31</v>
      </c>
      <c r="L46" s="2">
        <v>0</v>
      </c>
      <c r="M46" s="2">
        <v>0</v>
      </c>
      <c r="N46" s="2"/>
      <c r="O46" s="2">
        <v>0</v>
      </c>
      <c r="P46" s="2">
        <v>0</v>
      </c>
      <c r="Q46" s="2"/>
      <c r="R46" s="2"/>
      <c r="S46" s="2">
        <v>8</v>
      </c>
      <c r="T46" s="2"/>
      <c r="U46" s="2"/>
      <c r="V46" s="2"/>
      <c r="W46" s="2">
        <v>5</v>
      </c>
      <c r="X46" s="2">
        <v>8</v>
      </c>
      <c r="Y46" s="3">
        <v>0.62</v>
      </c>
    </row>
    <row r="47" spans="1:25" x14ac:dyDescent="0.3">
      <c r="A47" s="2">
        <v>290097</v>
      </c>
      <c r="B47" s="2">
        <v>2017</v>
      </c>
      <c r="C47" s="2" t="s">
        <v>53</v>
      </c>
      <c r="D47" s="2" t="s">
        <v>57</v>
      </c>
      <c r="E47" s="2" t="s">
        <v>59</v>
      </c>
      <c r="F47" s="2">
        <v>312208</v>
      </c>
      <c r="G47" s="2" t="s">
        <v>28</v>
      </c>
      <c r="H47" s="2"/>
      <c r="I47" s="2"/>
      <c r="J47" s="2" t="s">
        <v>37</v>
      </c>
      <c r="K47" s="2" t="s">
        <v>38</v>
      </c>
      <c r="L47" s="2"/>
      <c r="M47" s="2"/>
      <c r="N47" s="2"/>
      <c r="O47" s="2">
        <v>0</v>
      </c>
      <c r="P47" s="2">
        <v>0</v>
      </c>
      <c r="Q47" s="2"/>
      <c r="R47" s="2"/>
      <c r="S47" s="2">
        <v>18</v>
      </c>
      <c r="T47" s="2"/>
      <c r="U47" s="2"/>
      <c r="V47" s="2"/>
      <c r="W47" s="2">
        <v>10</v>
      </c>
      <c r="X47" s="2">
        <v>18</v>
      </c>
      <c r="Y47" s="3">
        <v>0.56000000000000005</v>
      </c>
    </row>
    <row r="48" spans="1:25" x14ac:dyDescent="0.3">
      <c r="A48" s="2">
        <v>290076</v>
      </c>
      <c r="B48" s="2">
        <v>2017</v>
      </c>
      <c r="C48" s="2" t="s">
        <v>53</v>
      </c>
      <c r="D48" s="2" t="s">
        <v>62</v>
      </c>
      <c r="E48" s="2" t="s">
        <v>63</v>
      </c>
      <c r="F48" s="2">
        <v>312208</v>
      </c>
      <c r="G48" s="2" t="s">
        <v>28</v>
      </c>
      <c r="H48" s="2"/>
      <c r="I48" s="2"/>
      <c r="J48" s="2" t="s">
        <v>37</v>
      </c>
      <c r="K48" s="2" t="s">
        <v>38</v>
      </c>
      <c r="L48" s="2"/>
      <c r="M48" s="2"/>
      <c r="N48" s="2"/>
      <c r="O48" s="2">
        <v>26</v>
      </c>
      <c r="P48" s="2">
        <v>0</v>
      </c>
      <c r="Q48" s="2"/>
      <c r="R48" s="2"/>
      <c r="S48" s="2">
        <v>26</v>
      </c>
      <c r="T48" s="2"/>
      <c r="U48" s="2"/>
      <c r="V48" s="2"/>
      <c r="W48" s="2">
        <v>26</v>
      </c>
      <c r="X48" s="2">
        <v>26</v>
      </c>
      <c r="Y48" s="3">
        <v>1</v>
      </c>
    </row>
    <row r="49" spans="1:25" x14ac:dyDescent="0.3">
      <c r="A49" s="2">
        <v>290070</v>
      </c>
      <c r="B49" s="2">
        <v>2017</v>
      </c>
      <c r="C49" s="2" t="s">
        <v>53</v>
      </c>
      <c r="D49" s="2" t="s">
        <v>69</v>
      </c>
      <c r="E49" s="2" t="s">
        <v>71</v>
      </c>
      <c r="F49" s="2">
        <v>312208</v>
      </c>
      <c r="G49" s="2" t="s">
        <v>28</v>
      </c>
      <c r="H49" s="2"/>
      <c r="I49" s="2"/>
      <c r="J49" s="2" t="s">
        <v>65</v>
      </c>
      <c r="K49" s="2"/>
      <c r="L49" s="2"/>
      <c r="M49" s="2"/>
      <c r="N49" s="2"/>
      <c r="O49" s="2">
        <v>0</v>
      </c>
      <c r="P49" s="2">
        <v>0</v>
      </c>
      <c r="Q49" s="2"/>
      <c r="R49" s="2"/>
      <c r="S49" s="2">
        <v>28</v>
      </c>
      <c r="T49" s="2"/>
      <c r="U49" s="2"/>
      <c r="V49" s="2"/>
      <c r="W49" s="2">
        <v>30</v>
      </c>
      <c r="X49" s="2">
        <v>28</v>
      </c>
      <c r="Y49" s="3">
        <v>1.07</v>
      </c>
    </row>
    <row r="50" spans="1:25" x14ac:dyDescent="0.3">
      <c r="A50" s="2">
        <v>290066</v>
      </c>
      <c r="B50" s="2">
        <v>2017</v>
      </c>
      <c r="C50" s="2" t="s">
        <v>53</v>
      </c>
      <c r="D50" s="2" t="s">
        <v>69</v>
      </c>
      <c r="E50" s="2" t="s">
        <v>73</v>
      </c>
      <c r="F50" s="2">
        <v>312208</v>
      </c>
      <c r="G50" s="2" t="s">
        <v>28</v>
      </c>
      <c r="H50" s="2"/>
      <c r="I50" s="2"/>
      <c r="J50" s="2" t="s">
        <v>33</v>
      </c>
      <c r="K50" s="2"/>
      <c r="L50" s="2">
        <v>0</v>
      </c>
      <c r="M50" s="2">
        <v>0</v>
      </c>
      <c r="N50" s="2"/>
      <c r="O50" s="2">
        <v>0</v>
      </c>
      <c r="P50" s="2">
        <v>0</v>
      </c>
      <c r="Q50" s="2"/>
      <c r="R50" s="2"/>
      <c r="S50" s="2">
        <v>119</v>
      </c>
      <c r="T50" s="2"/>
      <c r="U50" s="2"/>
      <c r="V50" s="2"/>
      <c r="W50" s="2">
        <v>68</v>
      </c>
      <c r="X50" s="2">
        <v>119</v>
      </c>
      <c r="Y50" s="3">
        <v>0.56999999999999995</v>
      </c>
    </row>
    <row r="51" spans="1:25" x14ac:dyDescent="0.3">
      <c r="A51" s="2">
        <v>290078</v>
      </c>
      <c r="B51" s="2">
        <v>2017</v>
      </c>
      <c r="C51" s="2" t="s">
        <v>53</v>
      </c>
      <c r="D51" s="2" t="s">
        <v>69</v>
      </c>
      <c r="E51" s="2" t="s">
        <v>78</v>
      </c>
      <c r="F51" s="2">
        <v>312208</v>
      </c>
      <c r="G51" s="2" t="s">
        <v>28</v>
      </c>
      <c r="H51" s="2"/>
      <c r="I51" s="2"/>
      <c r="J51" s="2" t="s">
        <v>65</v>
      </c>
      <c r="K51" s="2"/>
      <c r="L51" s="2"/>
      <c r="M51" s="2"/>
      <c r="N51" s="2"/>
      <c r="O51" s="2">
        <v>0</v>
      </c>
      <c r="P51" s="2">
        <v>0</v>
      </c>
      <c r="Q51" s="2"/>
      <c r="R51" s="2"/>
      <c r="S51" s="2">
        <v>48</v>
      </c>
      <c r="T51" s="2"/>
      <c r="U51" s="2"/>
      <c r="V51" s="2"/>
      <c r="W51" s="2">
        <v>38</v>
      </c>
      <c r="X51" s="2">
        <v>48</v>
      </c>
      <c r="Y51" s="3">
        <v>0.79</v>
      </c>
    </row>
    <row r="52" spans="1:25" x14ac:dyDescent="0.3">
      <c r="A52" s="2">
        <v>290086</v>
      </c>
      <c r="B52" s="2">
        <v>2017</v>
      </c>
      <c r="C52" s="2" t="s">
        <v>53</v>
      </c>
      <c r="D52" s="2" t="s">
        <v>79</v>
      </c>
      <c r="E52" s="2" t="s">
        <v>80</v>
      </c>
      <c r="F52" s="2">
        <v>312208</v>
      </c>
      <c r="G52" s="2" t="s">
        <v>28</v>
      </c>
      <c r="H52" s="2"/>
      <c r="I52" s="2"/>
      <c r="J52" s="2" t="s">
        <v>41</v>
      </c>
      <c r="K52" s="2" t="s">
        <v>38</v>
      </c>
      <c r="L52" s="2">
        <v>0</v>
      </c>
      <c r="M52" s="2">
        <v>0</v>
      </c>
      <c r="N52" s="2"/>
      <c r="O52" s="2">
        <v>0</v>
      </c>
      <c r="P52" s="2">
        <v>0</v>
      </c>
      <c r="Q52" s="2"/>
      <c r="R52" s="2"/>
      <c r="S52" s="2">
        <v>45</v>
      </c>
      <c r="T52" s="2"/>
      <c r="U52" s="2"/>
      <c r="V52" s="2"/>
      <c r="W52" s="2">
        <v>19</v>
      </c>
      <c r="X52" s="2">
        <v>45</v>
      </c>
      <c r="Y52" s="3">
        <v>0.42</v>
      </c>
    </row>
    <row r="53" spans="1:25" x14ac:dyDescent="0.3">
      <c r="A53" s="2">
        <v>290103</v>
      </c>
      <c r="B53" s="2">
        <v>2017</v>
      </c>
      <c r="C53" s="2" t="s">
        <v>53</v>
      </c>
      <c r="D53" s="2" t="s">
        <v>79</v>
      </c>
      <c r="E53" s="2" t="s">
        <v>81</v>
      </c>
      <c r="F53" s="2">
        <v>312208</v>
      </c>
      <c r="G53" s="2" t="s">
        <v>28</v>
      </c>
      <c r="H53" s="2"/>
      <c r="I53" s="2"/>
      <c r="J53" s="2" t="s">
        <v>37</v>
      </c>
      <c r="K53" s="2" t="s">
        <v>38</v>
      </c>
      <c r="L53" s="2"/>
      <c r="M53" s="2"/>
      <c r="N53" s="2"/>
      <c r="O53" s="2">
        <v>10</v>
      </c>
      <c r="P53" s="2">
        <v>0</v>
      </c>
      <c r="Q53" s="2"/>
      <c r="R53" s="2"/>
      <c r="S53" s="2">
        <v>10</v>
      </c>
      <c r="T53" s="2"/>
      <c r="U53" s="2"/>
      <c r="V53" s="2"/>
      <c r="W53" s="2">
        <v>10</v>
      </c>
      <c r="X53" s="2">
        <v>10</v>
      </c>
      <c r="Y53" s="3">
        <v>1</v>
      </c>
    </row>
    <row r="54" spans="1:25" x14ac:dyDescent="0.3">
      <c r="A54" s="2">
        <v>290713</v>
      </c>
      <c r="B54" s="2">
        <v>2017</v>
      </c>
      <c r="C54" s="2" t="s">
        <v>53</v>
      </c>
      <c r="D54" s="2" t="s">
        <v>79</v>
      </c>
      <c r="E54" s="2" t="s">
        <v>84</v>
      </c>
      <c r="F54" s="2">
        <v>312208</v>
      </c>
      <c r="G54" s="2" t="s">
        <v>85</v>
      </c>
      <c r="H54" s="2"/>
      <c r="I54" s="2"/>
      <c r="J54" s="2" t="s">
        <v>41</v>
      </c>
      <c r="K54" s="2"/>
      <c r="L54" s="2">
        <v>0</v>
      </c>
      <c r="M54" s="2">
        <v>0</v>
      </c>
      <c r="N54" s="2"/>
      <c r="O54" s="2"/>
      <c r="P54" s="2"/>
      <c r="Q54" s="2"/>
      <c r="R54" s="2"/>
      <c r="S54" s="2">
        <v>79</v>
      </c>
      <c r="T54" s="2"/>
      <c r="U54" s="2"/>
      <c r="V54" s="2"/>
      <c r="W54" s="2"/>
      <c r="X54" s="2">
        <v>79</v>
      </c>
      <c r="Y54" s="1"/>
    </row>
    <row r="55" spans="1:25" x14ac:dyDescent="0.3">
      <c r="A55" s="2">
        <v>290087</v>
      </c>
      <c r="B55" s="2">
        <v>2017</v>
      </c>
      <c r="C55" s="2" t="s">
        <v>53</v>
      </c>
      <c r="D55" s="2" t="s">
        <v>79</v>
      </c>
      <c r="E55" s="2" t="s">
        <v>86</v>
      </c>
      <c r="F55" s="2">
        <v>312208</v>
      </c>
      <c r="G55" s="2" t="s">
        <v>28</v>
      </c>
      <c r="H55" s="2"/>
      <c r="I55" s="2"/>
      <c r="J55" s="2" t="s">
        <v>41</v>
      </c>
      <c r="K55" s="2" t="s">
        <v>38</v>
      </c>
      <c r="L55" s="2">
        <v>0</v>
      </c>
      <c r="M55" s="2">
        <v>0</v>
      </c>
      <c r="N55" s="2"/>
      <c r="O55" s="2">
        <v>0</v>
      </c>
      <c r="P55" s="2">
        <v>0</v>
      </c>
      <c r="Q55" s="2"/>
      <c r="R55" s="2"/>
      <c r="S55" s="2">
        <v>34</v>
      </c>
      <c r="T55" s="2"/>
      <c r="U55" s="2"/>
      <c r="V55" s="2"/>
      <c r="W55" s="2">
        <v>12</v>
      </c>
      <c r="X55" s="2">
        <v>34</v>
      </c>
      <c r="Y55" s="3">
        <v>0.35</v>
      </c>
    </row>
    <row r="56" spans="1:25" x14ac:dyDescent="0.3">
      <c r="A56" s="2">
        <v>290058</v>
      </c>
      <c r="B56" s="2">
        <v>2017</v>
      </c>
      <c r="C56" s="2" t="s">
        <v>53</v>
      </c>
      <c r="D56" s="2" t="s">
        <v>89</v>
      </c>
      <c r="E56" s="2" t="s">
        <v>91</v>
      </c>
      <c r="F56" s="2">
        <v>312208</v>
      </c>
      <c r="G56" s="2" t="s">
        <v>28</v>
      </c>
      <c r="H56" s="2"/>
      <c r="I56" s="2"/>
      <c r="J56" s="2" t="s">
        <v>65</v>
      </c>
      <c r="K56" s="2" t="s">
        <v>38</v>
      </c>
      <c r="L56" s="2"/>
      <c r="M56" s="2"/>
      <c r="N56" s="2"/>
      <c r="O56" s="2">
        <v>0</v>
      </c>
      <c r="P56" s="2">
        <v>0</v>
      </c>
      <c r="Q56" s="2"/>
      <c r="R56" s="2"/>
      <c r="S56" s="2">
        <v>34</v>
      </c>
      <c r="T56" s="2"/>
      <c r="U56" s="2"/>
      <c r="V56" s="2"/>
      <c r="W56" s="2">
        <v>35</v>
      </c>
      <c r="X56" s="2">
        <v>34</v>
      </c>
      <c r="Y56" s="3">
        <v>1.03</v>
      </c>
    </row>
    <row r="57" spans="1:25" x14ac:dyDescent="0.3">
      <c r="A57" s="2">
        <v>290088</v>
      </c>
      <c r="B57" s="2">
        <v>2017</v>
      </c>
      <c r="C57" s="2" t="s">
        <v>53</v>
      </c>
      <c r="D57" s="2" t="s">
        <v>89</v>
      </c>
      <c r="E57" s="2" t="s">
        <v>93</v>
      </c>
      <c r="F57" s="2">
        <v>312208</v>
      </c>
      <c r="G57" s="2" t="s">
        <v>28</v>
      </c>
      <c r="H57" s="2"/>
      <c r="I57" s="2"/>
      <c r="J57" s="2" t="s">
        <v>94</v>
      </c>
      <c r="K57" s="2" t="s">
        <v>38</v>
      </c>
      <c r="L57" s="2"/>
      <c r="M57" s="2"/>
      <c r="N57" s="2"/>
      <c r="O57" s="2">
        <v>0</v>
      </c>
      <c r="P57" s="2">
        <v>0</v>
      </c>
      <c r="Q57" s="2"/>
      <c r="R57" s="2"/>
      <c r="S57" s="2">
        <v>28</v>
      </c>
      <c r="T57" s="2"/>
      <c r="U57" s="2"/>
      <c r="V57" s="2"/>
      <c r="W57" s="2">
        <v>25</v>
      </c>
      <c r="X57" s="2">
        <v>28</v>
      </c>
      <c r="Y57" s="3">
        <v>0.89</v>
      </c>
    </row>
    <row r="58" spans="1:25" x14ac:dyDescent="0.3">
      <c r="A58" s="2">
        <v>290107</v>
      </c>
      <c r="B58" s="2">
        <v>2017</v>
      </c>
      <c r="C58" s="2" t="s">
        <v>53</v>
      </c>
      <c r="D58" s="2" t="s">
        <v>89</v>
      </c>
      <c r="E58" s="2" t="s">
        <v>96</v>
      </c>
      <c r="F58" s="2">
        <v>312208</v>
      </c>
      <c r="G58" s="2" t="s">
        <v>28</v>
      </c>
      <c r="H58" s="2"/>
      <c r="I58" s="2"/>
      <c r="J58" s="2" t="s">
        <v>37</v>
      </c>
      <c r="K58" s="2"/>
      <c r="L58" s="2"/>
      <c r="M58" s="2"/>
      <c r="N58" s="2"/>
      <c r="O58" s="2">
        <v>14</v>
      </c>
      <c r="P58" s="2">
        <v>0</v>
      </c>
      <c r="Q58" s="2"/>
      <c r="R58" s="2"/>
      <c r="S58" s="2">
        <v>14</v>
      </c>
      <c r="T58" s="2"/>
      <c r="U58" s="2"/>
      <c r="V58" s="2"/>
      <c r="W58" s="2">
        <v>13</v>
      </c>
      <c r="X58" s="2">
        <v>14</v>
      </c>
      <c r="Y58" s="3">
        <v>0.93</v>
      </c>
    </row>
    <row r="59" spans="1:25" x14ac:dyDescent="0.3">
      <c r="A59" s="2">
        <v>290089</v>
      </c>
      <c r="B59" s="2">
        <v>2017</v>
      </c>
      <c r="C59" s="2" t="s">
        <v>53</v>
      </c>
      <c r="D59" s="2" t="s">
        <v>97</v>
      </c>
      <c r="E59" s="2" t="s">
        <v>102</v>
      </c>
      <c r="F59" s="2">
        <v>312208</v>
      </c>
      <c r="G59" s="2" t="s">
        <v>28</v>
      </c>
      <c r="H59" s="2"/>
      <c r="I59" s="2"/>
      <c r="J59" s="2" t="s">
        <v>41</v>
      </c>
      <c r="K59" s="2" t="s">
        <v>38</v>
      </c>
      <c r="L59" s="2"/>
      <c r="M59" s="2"/>
      <c r="N59" s="2"/>
      <c r="O59" s="2">
        <v>0</v>
      </c>
      <c r="P59" s="2">
        <v>0</v>
      </c>
      <c r="Q59" s="2"/>
      <c r="R59" s="2"/>
      <c r="S59" s="2">
        <v>6</v>
      </c>
      <c r="T59" s="2"/>
      <c r="U59" s="2"/>
      <c r="V59" s="2"/>
      <c r="W59" s="2">
        <v>6</v>
      </c>
      <c r="X59" s="2">
        <v>6</v>
      </c>
      <c r="Y59" s="3">
        <v>1</v>
      </c>
    </row>
    <row r="60" spans="1:25" x14ac:dyDescent="0.3">
      <c r="A60" s="2">
        <v>290068</v>
      </c>
      <c r="B60" s="2">
        <v>2017</v>
      </c>
      <c r="C60" s="2" t="s">
        <v>53</v>
      </c>
      <c r="D60" s="2" t="s">
        <v>97</v>
      </c>
      <c r="E60" s="2" t="s">
        <v>103</v>
      </c>
      <c r="F60" s="2">
        <v>312208</v>
      </c>
      <c r="G60" s="2" t="s">
        <v>28</v>
      </c>
      <c r="H60" s="2"/>
      <c r="I60" s="2"/>
      <c r="J60" s="2" t="s">
        <v>37</v>
      </c>
      <c r="K60" s="2"/>
      <c r="L60" s="2"/>
      <c r="M60" s="2"/>
      <c r="N60" s="2"/>
      <c r="O60" s="2">
        <v>3</v>
      </c>
      <c r="P60" s="2">
        <v>0</v>
      </c>
      <c r="Q60" s="2"/>
      <c r="R60" s="2"/>
      <c r="S60" s="2">
        <v>3</v>
      </c>
      <c r="T60" s="2"/>
      <c r="U60" s="2"/>
      <c r="V60" s="2"/>
      <c r="W60" s="2">
        <v>2</v>
      </c>
      <c r="X60" s="2">
        <v>3</v>
      </c>
      <c r="Y60" s="3">
        <v>0.67</v>
      </c>
    </row>
    <row r="61" spans="1:25" x14ac:dyDescent="0.3">
      <c r="A61" s="2">
        <v>290074</v>
      </c>
      <c r="B61" s="2">
        <v>2017</v>
      </c>
      <c r="C61" s="2" t="s">
        <v>53</v>
      </c>
      <c r="D61" s="2" t="s">
        <v>112</v>
      </c>
      <c r="E61" s="2" t="s">
        <v>113</v>
      </c>
      <c r="F61" s="2">
        <v>312208</v>
      </c>
      <c r="G61" s="2" t="s">
        <v>28</v>
      </c>
      <c r="H61" s="2"/>
      <c r="I61" s="2"/>
      <c r="J61" s="2" t="s">
        <v>33</v>
      </c>
      <c r="K61" s="2" t="s">
        <v>38</v>
      </c>
      <c r="L61" s="2">
        <v>0</v>
      </c>
      <c r="M61" s="2">
        <v>10</v>
      </c>
      <c r="N61" s="2"/>
      <c r="O61" s="2">
        <v>0</v>
      </c>
      <c r="P61" s="2">
        <v>0</v>
      </c>
      <c r="Q61" s="2"/>
      <c r="R61" s="2"/>
      <c r="S61" s="2">
        <v>10</v>
      </c>
      <c r="T61" s="2"/>
      <c r="U61" s="2"/>
      <c r="V61" s="2"/>
      <c r="W61" s="2">
        <v>5</v>
      </c>
      <c r="X61" s="2">
        <v>10</v>
      </c>
      <c r="Y61" s="3">
        <v>0.5</v>
      </c>
    </row>
    <row r="62" spans="1:25" ht="15" thickBot="1" x14ac:dyDescent="0.35">
      <c r="A62" s="5">
        <v>290100</v>
      </c>
      <c r="B62" s="5">
        <v>2017</v>
      </c>
      <c r="C62" s="5" t="s">
        <v>53</v>
      </c>
      <c r="D62" s="5" t="s">
        <v>112</v>
      </c>
      <c r="E62" s="5" t="s">
        <v>114</v>
      </c>
      <c r="F62" s="5">
        <v>312208</v>
      </c>
      <c r="G62" s="5" t="s">
        <v>28</v>
      </c>
      <c r="H62" s="5"/>
      <c r="I62" s="5"/>
      <c r="J62" s="5" t="s">
        <v>37</v>
      </c>
      <c r="K62" s="5" t="s">
        <v>38</v>
      </c>
      <c r="L62" s="5"/>
      <c r="M62" s="5"/>
      <c r="N62" s="5"/>
      <c r="O62" s="5">
        <v>0</v>
      </c>
      <c r="P62" s="5">
        <v>14</v>
      </c>
      <c r="Q62" s="5"/>
      <c r="R62" s="5"/>
      <c r="S62" s="5">
        <v>14</v>
      </c>
      <c r="T62" s="5"/>
      <c r="U62" s="5"/>
      <c r="V62" s="5"/>
      <c r="W62" s="5">
        <v>13</v>
      </c>
      <c r="X62" s="5">
        <v>14</v>
      </c>
      <c r="Y62" s="6">
        <v>0.93</v>
      </c>
    </row>
    <row r="63" spans="1:25" ht="15" thickBot="1" x14ac:dyDescent="0.35">
      <c r="A63" s="18" t="s">
        <v>128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 t="s">
        <v>116</v>
      </c>
      <c r="M63" s="19" t="s">
        <v>117</v>
      </c>
      <c r="N63" s="19" t="s">
        <v>118</v>
      </c>
      <c r="O63" s="19" t="s">
        <v>119</v>
      </c>
      <c r="P63" s="19" t="s">
        <v>120</v>
      </c>
      <c r="Q63" s="19" t="s">
        <v>121</v>
      </c>
      <c r="R63" s="19" t="s">
        <v>122</v>
      </c>
      <c r="S63" s="19" t="s">
        <v>123</v>
      </c>
      <c r="T63" s="19" t="s">
        <v>124</v>
      </c>
      <c r="U63" s="19" t="s">
        <v>125</v>
      </c>
      <c r="V63" s="19" t="s">
        <v>126</v>
      </c>
      <c r="W63" s="19" t="s">
        <v>127</v>
      </c>
      <c r="X63" s="19">
        <f>SUM(X2:X62)</f>
        <v>2858</v>
      </c>
      <c r="Y63" s="20"/>
    </row>
  </sheetData>
  <sortState ref="A2:Y63">
    <sortCondition ref="C1"/>
  </sortState>
  <pageMargins left="0.75" right="0.75" top="1" bottom="1" header="0.5" footer="0.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D28" sqref="D28"/>
    </sheetView>
  </sheetViews>
  <sheetFormatPr defaultColWidth="12.77734375" defaultRowHeight="14.4" x14ac:dyDescent="0.3"/>
  <cols>
    <col min="1" max="1" width="7" bestFit="1" customWidth="1"/>
    <col min="2" max="2" width="5" bestFit="1" customWidth="1"/>
    <col min="3" max="3" width="8.88671875" bestFit="1" customWidth="1"/>
    <col min="4" max="4" width="21.44140625" bestFit="1" customWidth="1"/>
    <col min="5" max="5" width="28" bestFit="1" customWidth="1"/>
    <col min="8" max="8" width="12" customWidth="1"/>
    <col min="9" max="9" width="15.77734375" bestFit="1" customWidth="1"/>
  </cols>
  <sheetData>
    <row r="1" spans="1:25" s="15" customFormat="1" ht="42" thickBot="1" x14ac:dyDescent="0.3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4" t="s">
        <v>24</v>
      </c>
    </row>
    <row r="2" spans="1:25" x14ac:dyDescent="0.3">
      <c r="A2" s="11">
        <v>290054</v>
      </c>
      <c r="B2" s="11">
        <v>2017</v>
      </c>
      <c r="C2" s="11" t="s">
        <v>25</v>
      </c>
      <c r="D2" s="11" t="s">
        <v>26</v>
      </c>
      <c r="E2" s="11" t="s">
        <v>27</v>
      </c>
      <c r="F2" s="11">
        <v>191134</v>
      </c>
      <c r="G2" s="11" t="s">
        <v>28</v>
      </c>
      <c r="H2" s="11"/>
      <c r="I2" s="11" t="s">
        <v>29</v>
      </c>
      <c r="J2" s="11" t="s">
        <v>30</v>
      </c>
      <c r="K2" s="11" t="s">
        <v>31</v>
      </c>
      <c r="L2" s="11">
        <v>0</v>
      </c>
      <c r="M2" s="11">
        <v>0</v>
      </c>
      <c r="N2" s="11"/>
      <c r="O2" s="11"/>
      <c r="P2" s="11"/>
      <c r="Q2" s="11"/>
      <c r="R2" s="11"/>
      <c r="S2" s="11">
        <v>24</v>
      </c>
      <c r="T2" s="11">
        <v>0</v>
      </c>
      <c r="U2" s="11">
        <v>0</v>
      </c>
      <c r="V2" s="11">
        <v>0</v>
      </c>
      <c r="W2" s="11">
        <v>19</v>
      </c>
      <c r="X2" s="11">
        <v>24</v>
      </c>
      <c r="Y2" s="12">
        <v>0.79</v>
      </c>
    </row>
    <row r="3" spans="1:25" x14ac:dyDescent="0.3">
      <c r="A3" s="2">
        <v>290095</v>
      </c>
      <c r="B3" s="2">
        <v>2017</v>
      </c>
      <c r="C3" s="2" t="s">
        <v>25</v>
      </c>
      <c r="D3" s="2" t="s">
        <v>26</v>
      </c>
      <c r="E3" s="2" t="s">
        <v>32</v>
      </c>
      <c r="F3" s="2">
        <v>312208</v>
      </c>
      <c r="G3" s="2" t="s">
        <v>28</v>
      </c>
      <c r="H3" s="2"/>
      <c r="I3" s="2" t="s">
        <v>29</v>
      </c>
      <c r="J3" s="2" t="s">
        <v>33</v>
      </c>
      <c r="K3" s="2" t="s">
        <v>31</v>
      </c>
      <c r="L3" s="2">
        <v>0</v>
      </c>
      <c r="M3" s="2">
        <v>0</v>
      </c>
      <c r="N3" s="2"/>
      <c r="O3" s="2">
        <v>0</v>
      </c>
      <c r="P3" s="2">
        <v>0</v>
      </c>
      <c r="Q3" s="2"/>
      <c r="R3" s="2"/>
      <c r="S3" s="2">
        <v>27</v>
      </c>
      <c r="T3" s="2">
        <v>0</v>
      </c>
      <c r="U3" s="2">
        <v>0</v>
      </c>
      <c r="V3" s="2">
        <v>0</v>
      </c>
      <c r="W3" s="2">
        <v>9</v>
      </c>
      <c r="X3" s="2">
        <v>27</v>
      </c>
      <c r="Y3" s="3">
        <v>0.33</v>
      </c>
    </row>
    <row r="4" spans="1:25" x14ac:dyDescent="0.3">
      <c r="A4" s="2">
        <v>290075</v>
      </c>
      <c r="B4" s="2">
        <v>2017</v>
      </c>
      <c r="C4" s="2" t="s">
        <v>25</v>
      </c>
      <c r="D4" s="2" t="s">
        <v>43</v>
      </c>
      <c r="E4" s="2" t="s">
        <v>52</v>
      </c>
      <c r="F4" s="2">
        <v>319153</v>
      </c>
      <c r="G4" s="2" t="s">
        <v>28</v>
      </c>
      <c r="H4" s="2"/>
      <c r="I4" s="2" t="s">
        <v>29</v>
      </c>
      <c r="J4" s="2" t="s">
        <v>33</v>
      </c>
      <c r="K4" s="2" t="s">
        <v>31</v>
      </c>
      <c r="L4" s="2">
        <v>0</v>
      </c>
      <c r="M4" s="2">
        <v>0</v>
      </c>
      <c r="N4" s="2"/>
      <c r="O4" s="2">
        <v>0</v>
      </c>
      <c r="P4" s="2">
        <v>0</v>
      </c>
      <c r="Q4" s="2"/>
      <c r="R4" s="2"/>
      <c r="S4" s="2">
        <v>12</v>
      </c>
      <c r="T4" s="2">
        <v>0</v>
      </c>
      <c r="U4" s="2">
        <v>4</v>
      </c>
      <c r="V4" s="2">
        <v>0</v>
      </c>
      <c r="W4" s="2">
        <v>16</v>
      </c>
      <c r="X4" s="2">
        <v>16</v>
      </c>
      <c r="Y4" s="3">
        <v>1</v>
      </c>
    </row>
    <row r="5" spans="1:25" x14ac:dyDescent="0.3">
      <c r="A5" s="2">
        <v>290084</v>
      </c>
      <c r="B5" s="2">
        <v>2017</v>
      </c>
      <c r="C5" s="2" t="s">
        <v>25</v>
      </c>
      <c r="D5" s="2" t="s">
        <v>60</v>
      </c>
      <c r="E5" s="2" t="s">
        <v>60</v>
      </c>
      <c r="F5" s="2">
        <v>191134</v>
      </c>
      <c r="G5" s="2" t="s">
        <v>28</v>
      </c>
      <c r="H5" s="2"/>
      <c r="I5" s="2" t="s">
        <v>29</v>
      </c>
      <c r="J5" s="2" t="s">
        <v>33</v>
      </c>
      <c r="K5" s="2" t="s">
        <v>38</v>
      </c>
      <c r="L5" s="2">
        <v>0</v>
      </c>
      <c r="M5" s="2">
        <v>0</v>
      </c>
      <c r="N5" s="2"/>
      <c r="O5" s="2">
        <v>0</v>
      </c>
      <c r="P5" s="2">
        <v>0</v>
      </c>
      <c r="Q5" s="2"/>
      <c r="R5" s="2"/>
      <c r="S5" s="2">
        <v>90</v>
      </c>
      <c r="T5" s="2">
        <v>0</v>
      </c>
      <c r="U5" s="2">
        <v>0</v>
      </c>
      <c r="V5" s="2">
        <v>0</v>
      </c>
      <c r="W5" s="2">
        <v>48</v>
      </c>
      <c r="X5" s="2">
        <v>90</v>
      </c>
      <c r="Y5" s="3">
        <v>0.53</v>
      </c>
    </row>
    <row r="6" spans="1:25" x14ac:dyDescent="0.3">
      <c r="A6" s="2">
        <v>290096</v>
      </c>
      <c r="B6" s="2">
        <v>2017</v>
      </c>
      <c r="C6" s="2" t="s">
        <v>25</v>
      </c>
      <c r="D6" s="2" t="s">
        <v>62</v>
      </c>
      <c r="E6" s="2" t="s">
        <v>64</v>
      </c>
      <c r="F6" s="2">
        <v>191134</v>
      </c>
      <c r="G6" s="2" t="s">
        <v>28</v>
      </c>
      <c r="H6" s="2"/>
      <c r="I6" s="2" t="s">
        <v>29</v>
      </c>
      <c r="J6" s="2" t="s">
        <v>65</v>
      </c>
      <c r="K6" s="2" t="s">
        <v>38</v>
      </c>
      <c r="L6" s="2"/>
      <c r="M6" s="2"/>
      <c r="N6" s="2"/>
      <c r="O6" s="2">
        <v>0</v>
      </c>
      <c r="P6" s="2">
        <v>0</v>
      </c>
      <c r="Q6" s="2"/>
      <c r="R6" s="2"/>
      <c r="S6" s="2">
        <v>64</v>
      </c>
      <c r="T6" s="2">
        <v>0</v>
      </c>
      <c r="U6" s="2">
        <v>57</v>
      </c>
      <c r="V6" s="2">
        <v>57</v>
      </c>
      <c r="W6" s="2">
        <v>121</v>
      </c>
      <c r="X6" s="2">
        <v>121</v>
      </c>
      <c r="Y6" s="3">
        <v>1</v>
      </c>
    </row>
    <row r="7" spans="1:25" x14ac:dyDescent="0.3">
      <c r="A7" s="2">
        <v>290065</v>
      </c>
      <c r="B7" s="2">
        <v>2017</v>
      </c>
      <c r="C7" s="2" t="s">
        <v>25</v>
      </c>
      <c r="D7" s="2" t="s">
        <v>69</v>
      </c>
      <c r="E7" s="2" t="s">
        <v>70</v>
      </c>
      <c r="F7" s="2">
        <v>312208</v>
      </c>
      <c r="G7" s="2" t="s">
        <v>28</v>
      </c>
      <c r="H7" s="2"/>
      <c r="I7" s="2" t="s">
        <v>29</v>
      </c>
      <c r="J7" s="2" t="s">
        <v>65</v>
      </c>
      <c r="K7" s="2" t="s">
        <v>38</v>
      </c>
      <c r="L7" s="2"/>
      <c r="M7" s="2"/>
      <c r="N7" s="2"/>
      <c r="O7" s="2">
        <v>0</v>
      </c>
      <c r="P7" s="2">
        <v>0</v>
      </c>
      <c r="Q7" s="2"/>
      <c r="R7" s="2"/>
      <c r="S7" s="2">
        <v>158</v>
      </c>
      <c r="T7" s="2"/>
      <c r="U7" s="2"/>
      <c r="V7" s="2"/>
      <c r="W7" s="2">
        <v>138</v>
      </c>
      <c r="X7" s="2">
        <v>158</v>
      </c>
      <c r="Y7" s="3">
        <v>0.87</v>
      </c>
    </row>
    <row r="8" spans="1:25" x14ac:dyDescent="0.3">
      <c r="A8" s="2">
        <v>290083</v>
      </c>
      <c r="B8" s="2">
        <v>2017</v>
      </c>
      <c r="C8" s="2" t="s">
        <v>25</v>
      </c>
      <c r="D8" s="2" t="s">
        <v>69</v>
      </c>
      <c r="E8" s="2" t="s">
        <v>72</v>
      </c>
      <c r="F8" s="2">
        <v>312208</v>
      </c>
      <c r="G8" s="2" t="s">
        <v>28</v>
      </c>
      <c r="H8" s="2"/>
      <c r="I8" s="2" t="s">
        <v>29</v>
      </c>
      <c r="J8" s="2" t="s">
        <v>33</v>
      </c>
      <c r="K8" s="2" t="s">
        <v>38</v>
      </c>
      <c r="L8" s="2">
        <v>0</v>
      </c>
      <c r="M8" s="2">
        <v>0</v>
      </c>
      <c r="N8" s="2"/>
      <c r="O8" s="2">
        <v>0</v>
      </c>
      <c r="P8" s="2">
        <v>0</v>
      </c>
      <c r="Q8" s="2"/>
      <c r="R8" s="2"/>
      <c r="S8" s="2">
        <v>119</v>
      </c>
      <c r="T8" s="2"/>
      <c r="U8" s="2">
        <v>39</v>
      </c>
      <c r="V8" s="2"/>
      <c r="W8" s="2">
        <v>153</v>
      </c>
      <c r="X8" s="2">
        <v>158</v>
      </c>
      <c r="Y8" s="3">
        <v>0.97</v>
      </c>
    </row>
    <row r="9" spans="1:25" x14ac:dyDescent="0.3">
      <c r="A9" s="2">
        <v>290071</v>
      </c>
      <c r="B9" s="2">
        <v>2017</v>
      </c>
      <c r="C9" s="2" t="s">
        <v>25</v>
      </c>
      <c r="D9" s="2" t="s">
        <v>89</v>
      </c>
      <c r="E9" s="2" t="s">
        <v>90</v>
      </c>
      <c r="F9" s="2">
        <v>312208</v>
      </c>
      <c r="G9" s="2" t="s">
        <v>28</v>
      </c>
      <c r="H9" s="2"/>
      <c r="I9" s="2" t="s">
        <v>29</v>
      </c>
      <c r="J9" s="2" t="s">
        <v>65</v>
      </c>
      <c r="K9" s="2" t="s">
        <v>38</v>
      </c>
      <c r="L9" s="2"/>
      <c r="M9" s="2"/>
      <c r="N9" s="2"/>
      <c r="O9" s="2">
        <v>0</v>
      </c>
      <c r="P9" s="2">
        <v>0</v>
      </c>
      <c r="Q9" s="2"/>
      <c r="R9" s="2"/>
      <c r="S9" s="2">
        <v>220</v>
      </c>
      <c r="T9" s="2">
        <v>0</v>
      </c>
      <c r="U9" s="2">
        <v>139</v>
      </c>
      <c r="V9" s="2">
        <v>139</v>
      </c>
      <c r="W9" s="2">
        <v>359</v>
      </c>
      <c r="X9" s="2">
        <v>359</v>
      </c>
      <c r="Y9" s="3">
        <v>1</v>
      </c>
    </row>
    <row r="10" spans="1:25" x14ac:dyDescent="0.3">
      <c r="A10" s="2">
        <v>290072</v>
      </c>
      <c r="B10" s="2">
        <v>2017</v>
      </c>
      <c r="C10" s="2" t="s">
        <v>25</v>
      </c>
      <c r="D10" s="2" t="s">
        <v>89</v>
      </c>
      <c r="E10" s="2" t="s">
        <v>92</v>
      </c>
      <c r="F10" s="2">
        <v>312208</v>
      </c>
      <c r="G10" s="2" t="s">
        <v>28</v>
      </c>
      <c r="H10" s="2"/>
      <c r="I10" s="2" t="s">
        <v>29</v>
      </c>
      <c r="J10" s="2" t="s">
        <v>33</v>
      </c>
      <c r="K10" s="2" t="s">
        <v>38</v>
      </c>
      <c r="L10" s="2">
        <v>0</v>
      </c>
      <c r="M10" s="2">
        <v>0</v>
      </c>
      <c r="N10" s="2"/>
      <c r="O10" s="2">
        <v>0</v>
      </c>
      <c r="P10" s="2">
        <v>0</v>
      </c>
      <c r="Q10" s="2"/>
      <c r="R10" s="2"/>
      <c r="S10" s="2">
        <v>40</v>
      </c>
      <c r="T10" s="2">
        <v>0</v>
      </c>
      <c r="U10" s="2">
        <v>25</v>
      </c>
      <c r="V10" s="2">
        <v>25</v>
      </c>
      <c r="W10" s="2">
        <v>65</v>
      </c>
      <c r="X10" s="2">
        <v>65</v>
      </c>
      <c r="Y10" s="3">
        <v>1</v>
      </c>
    </row>
    <row r="11" spans="1:25" x14ac:dyDescent="0.3">
      <c r="A11" s="2">
        <v>290073</v>
      </c>
      <c r="B11" s="2">
        <v>2017</v>
      </c>
      <c r="C11" s="2" t="s">
        <v>25</v>
      </c>
      <c r="D11" s="2" t="s">
        <v>97</v>
      </c>
      <c r="E11" s="2" t="s">
        <v>101</v>
      </c>
      <c r="F11" s="2">
        <v>312208</v>
      </c>
      <c r="G11" s="2" t="s">
        <v>28</v>
      </c>
      <c r="H11" s="2"/>
      <c r="I11" s="2" t="s">
        <v>29</v>
      </c>
      <c r="J11" s="2" t="s">
        <v>41</v>
      </c>
      <c r="K11" s="2" t="s">
        <v>38</v>
      </c>
      <c r="L11" s="2">
        <v>0</v>
      </c>
      <c r="M11" s="2">
        <v>0</v>
      </c>
      <c r="N11" s="2"/>
      <c r="O11" s="2">
        <v>0</v>
      </c>
      <c r="P11" s="2">
        <v>0</v>
      </c>
      <c r="Q11" s="2"/>
      <c r="R11" s="2"/>
      <c r="S11" s="2">
        <v>86</v>
      </c>
      <c r="T11" s="2">
        <v>0</v>
      </c>
      <c r="U11" s="2"/>
      <c r="V11" s="2"/>
      <c r="W11" s="2">
        <v>75</v>
      </c>
      <c r="X11" s="2">
        <v>86</v>
      </c>
      <c r="Y11" s="3">
        <v>0.87</v>
      </c>
    </row>
    <row r="12" spans="1:25" x14ac:dyDescent="0.3">
      <c r="A12" s="2">
        <v>290063</v>
      </c>
      <c r="B12" s="2">
        <v>2017</v>
      </c>
      <c r="C12" s="2" t="s">
        <v>25</v>
      </c>
      <c r="D12" s="2" t="s">
        <v>104</v>
      </c>
      <c r="E12" s="2" t="s">
        <v>105</v>
      </c>
      <c r="F12" s="2">
        <v>312208</v>
      </c>
      <c r="G12" s="2" t="s">
        <v>28</v>
      </c>
      <c r="H12" s="2"/>
      <c r="I12" s="2" t="s">
        <v>29</v>
      </c>
      <c r="J12" s="2" t="s">
        <v>37</v>
      </c>
      <c r="K12" s="2" t="s">
        <v>38</v>
      </c>
      <c r="L12" s="2"/>
      <c r="M12" s="2"/>
      <c r="N12" s="2"/>
      <c r="O12" s="2">
        <v>12</v>
      </c>
      <c r="P12" s="2">
        <v>0</v>
      </c>
      <c r="Q12" s="2"/>
      <c r="R12" s="2"/>
      <c r="S12" s="2">
        <v>12</v>
      </c>
      <c r="T12" s="2"/>
      <c r="U12" s="2"/>
      <c r="V12" s="2"/>
      <c r="W12" s="2">
        <v>8</v>
      </c>
      <c r="X12" s="2">
        <v>12</v>
      </c>
      <c r="Y12" s="3">
        <v>0.67</v>
      </c>
    </row>
    <row r="13" spans="1:25" ht="15" thickBot="1" x14ac:dyDescent="0.35">
      <c r="A13" s="5">
        <v>290055</v>
      </c>
      <c r="B13" s="5">
        <v>2017</v>
      </c>
      <c r="C13" s="5" t="s">
        <v>25</v>
      </c>
      <c r="D13" s="5" t="s">
        <v>112</v>
      </c>
      <c r="E13" s="5" t="s">
        <v>115</v>
      </c>
      <c r="F13" s="5">
        <v>312208</v>
      </c>
      <c r="G13" s="5" t="s">
        <v>28</v>
      </c>
      <c r="H13" s="5"/>
      <c r="I13" s="5" t="s">
        <v>29</v>
      </c>
      <c r="J13" s="5" t="s">
        <v>37</v>
      </c>
      <c r="K13" s="5" t="s">
        <v>38</v>
      </c>
      <c r="L13" s="5"/>
      <c r="M13" s="5"/>
      <c r="N13" s="5"/>
      <c r="O13" s="5"/>
      <c r="P13" s="5"/>
      <c r="Q13" s="5"/>
      <c r="R13" s="5"/>
      <c r="S13" s="5">
        <v>4</v>
      </c>
      <c r="T13" s="5">
        <v>0</v>
      </c>
      <c r="U13" s="5">
        <v>0</v>
      </c>
      <c r="V13" s="5">
        <v>0</v>
      </c>
      <c r="W13" s="5">
        <v>4</v>
      </c>
      <c r="X13" s="5">
        <v>4</v>
      </c>
      <c r="Y13" s="6">
        <v>1</v>
      </c>
    </row>
    <row r="14" spans="1:25" s="10" customFormat="1" ht="15" thickBot="1" x14ac:dyDescent="0.35">
      <c r="A14" s="7" t="s">
        <v>128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>SUM(L2:L13)</f>
        <v>0</v>
      </c>
      <c r="M14" s="8">
        <f t="shared" ref="M14:X14" si="0">SUM(M2:M13)</f>
        <v>0</v>
      </c>
      <c r="N14" s="8">
        <f t="shared" si="0"/>
        <v>0</v>
      </c>
      <c r="O14" s="8">
        <f t="shared" si="0"/>
        <v>12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8">
        <f t="shared" si="0"/>
        <v>856</v>
      </c>
      <c r="T14" s="8">
        <f t="shared" si="0"/>
        <v>0</v>
      </c>
      <c r="U14" s="8">
        <f t="shared" si="0"/>
        <v>264</v>
      </c>
      <c r="V14" s="8">
        <f t="shared" si="0"/>
        <v>221</v>
      </c>
      <c r="W14" s="8">
        <f t="shared" si="0"/>
        <v>1015</v>
      </c>
      <c r="X14" s="8">
        <f t="shared" si="0"/>
        <v>1120</v>
      </c>
      <c r="Y14" s="9">
        <f>(W14/X14)</f>
        <v>0.90625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>
      <selection activeCell="D23" sqref="D23"/>
    </sheetView>
  </sheetViews>
  <sheetFormatPr defaultColWidth="12.6640625" defaultRowHeight="14.4" x14ac:dyDescent="0.3"/>
  <cols>
    <col min="1" max="1" width="7" bestFit="1" customWidth="1"/>
    <col min="2" max="2" width="5" bestFit="1" customWidth="1"/>
    <col min="3" max="3" width="8.88671875" bestFit="1" customWidth="1"/>
    <col min="4" max="4" width="21.44140625" bestFit="1" customWidth="1"/>
    <col min="5" max="5" width="32.44140625" bestFit="1" customWidth="1"/>
    <col min="6" max="7" width="8.6640625" bestFit="1" customWidth="1"/>
    <col min="8" max="8" width="11.109375" bestFit="1" customWidth="1"/>
    <col min="9" max="9" width="8.33203125" bestFit="1" customWidth="1"/>
  </cols>
  <sheetData>
    <row r="1" spans="1:25" ht="42" thickBot="1" x14ac:dyDescent="0.3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7" t="s">
        <v>24</v>
      </c>
    </row>
    <row r="2" spans="1:25" x14ac:dyDescent="0.3">
      <c r="A2" s="11">
        <v>290062</v>
      </c>
      <c r="B2" s="11">
        <v>2017</v>
      </c>
      <c r="C2" s="11" t="s">
        <v>53</v>
      </c>
      <c r="D2" s="11" t="s">
        <v>43</v>
      </c>
      <c r="E2" s="11" t="s">
        <v>54</v>
      </c>
      <c r="F2" s="11">
        <v>319153</v>
      </c>
      <c r="G2" s="11" t="s">
        <v>28</v>
      </c>
      <c r="H2" s="11"/>
      <c r="I2" s="11"/>
      <c r="J2" s="11" t="s">
        <v>33</v>
      </c>
      <c r="K2" s="11" t="s">
        <v>31</v>
      </c>
      <c r="L2" s="11">
        <v>0</v>
      </c>
      <c r="M2" s="11">
        <v>0</v>
      </c>
      <c r="N2" s="11"/>
      <c r="O2" s="11">
        <v>0</v>
      </c>
      <c r="P2" s="11">
        <v>0</v>
      </c>
      <c r="Q2" s="11"/>
      <c r="R2" s="11"/>
      <c r="S2" s="11">
        <v>8</v>
      </c>
      <c r="T2" s="11"/>
      <c r="U2" s="11"/>
      <c r="V2" s="11"/>
      <c r="W2" s="11">
        <v>5</v>
      </c>
      <c r="X2" s="11">
        <v>8</v>
      </c>
      <c r="Y2" s="12">
        <v>0.62</v>
      </c>
    </row>
    <row r="3" spans="1:25" x14ac:dyDescent="0.3">
      <c r="A3" s="2">
        <v>290097</v>
      </c>
      <c r="B3" s="2">
        <v>2017</v>
      </c>
      <c r="C3" s="2" t="s">
        <v>53</v>
      </c>
      <c r="D3" s="2" t="s">
        <v>57</v>
      </c>
      <c r="E3" s="2" t="s">
        <v>59</v>
      </c>
      <c r="F3" s="2">
        <v>312208</v>
      </c>
      <c r="G3" s="2" t="s">
        <v>28</v>
      </c>
      <c r="H3" s="2"/>
      <c r="I3" s="2"/>
      <c r="J3" s="2" t="s">
        <v>37</v>
      </c>
      <c r="K3" s="2" t="s">
        <v>38</v>
      </c>
      <c r="L3" s="2"/>
      <c r="M3" s="2"/>
      <c r="N3" s="2"/>
      <c r="O3" s="2">
        <v>0</v>
      </c>
      <c r="P3" s="2">
        <v>0</v>
      </c>
      <c r="Q3" s="2"/>
      <c r="R3" s="2"/>
      <c r="S3" s="2">
        <v>18</v>
      </c>
      <c r="T3" s="2"/>
      <c r="U3" s="2"/>
      <c r="V3" s="2"/>
      <c r="W3" s="2">
        <v>10</v>
      </c>
      <c r="X3" s="2">
        <v>18</v>
      </c>
      <c r="Y3" s="3">
        <v>0.56000000000000005</v>
      </c>
    </row>
    <row r="4" spans="1:25" x14ac:dyDescent="0.3">
      <c r="A4" s="2">
        <v>290076</v>
      </c>
      <c r="B4" s="2">
        <v>2017</v>
      </c>
      <c r="C4" s="2" t="s">
        <v>53</v>
      </c>
      <c r="D4" s="2" t="s">
        <v>62</v>
      </c>
      <c r="E4" s="2" t="s">
        <v>63</v>
      </c>
      <c r="F4" s="2">
        <v>312208</v>
      </c>
      <c r="G4" s="2" t="s">
        <v>28</v>
      </c>
      <c r="H4" s="2"/>
      <c r="I4" s="2"/>
      <c r="J4" s="2" t="s">
        <v>37</v>
      </c>
      <c r="K4" s="2" t="s">
        <v>38</v>
      </c>
      <c r="L4" s="2"/>
      <c r="M4" s="2"/>
      <c r="N4" s="2"/>
      <c r="O4" s="2">
        <v>26</v>
      </c>
      <c r="P4" s="2">
        <v>0</v>
      </c>
      <c r="Q4" s="2"/>
      <c r="R4" s="2"/>
      <c r="S4" s="2">
        <v>26</v>
      </c>
      <c r="T4" s="2"/>
      <c r="U4" s="2"/>
      <c r="V4" s="2"/>
      <c r="W4" s="2">
        <v>26</v>
      </c>
      <c r="X4" s="2">
        <v>26</v>
      </c>
      <c r="Y4" s="3">
        <v>1</v>
      </c>
    </row>
    <row r="5" spans="1:25" x14ac:dyDescent="0.3">
      <c r="A5" s="2">
        <v>290070</v>
      </c>
      <c r="B5" s="2">
        <v>2017</v>
      </c>
      <c r="C5" s="2" t="s">
        <v>53</v>
      </c>
      <c r="D5" s="2" t="s">
        <v>69</v>
      </c>
      <c r="E5" s="2" t="s">
        <v>71</v>
      </c>
      <c r="F5" s="2">
        <v>312208</v>
      </c>
      <c r="G5" s="2" t="s">
        <v>28</v>
      </c>
      <c r="H5" s="2"/>
      <c r="I5" s="2"/>
      <c r="J5" s="2" t="s">
        <v>65</v>
      </c>
      <c r="K5" s="2"/>
      <c r="L5" s="2"/>
      <c r="M5" s="2"/>
      <c r="N5" s="2"/>
      <c r="O5" s="2">
        <v>0</v>
      </c>
      <c r="P5" s="2">
        <v>0</v>
      </c>
      <c r="Q5" s="2"/>
      <c r="R5" s="2"/>
      <c r="S5" s="2">
        <v>28</v>
      </c>
      <c r="T5" s="2"/>
      <c r="U5" s="2"/>
      <c r="V5" s="2"/>
      <c r="W5" s="2">
        <v>30</v>
      </c>
      <c r="X5" s="2">
        <v>28</v>
      </c>
      <c r="Y5" s="3">
        <v>1.07</v>
      </c>
    </row>
    <row r="6" spans="1:25" x14ac:dyDescent="0.3">
      <c r="A6" s="2">
        <v>290066</v>
      </c>
      <c r="B6" s="2">
        <v>2017</v>
      </c>
      <c r="C6" s="2" t="s">
        <v>53</v>
      </c>
      <c r="D6" s="2" t="s">
        <v>69</v>
      </c>
      <c r="E6" s="2" t="s">
        <v>73</v>
      </c>
      <c r="F6" s="2">
        <v>312208</v>
      </c>
      <c r="G6" s="2" t="s">
        <v>28</v>
      </c>
      <c r="H6" s="2"/>
      <c r="I6" s="2"/>
      <c r="J6" s="2" t="s">
        <v>33</v>
      </c>
      <c r="K6" s="2"/>
      <c r="L6" s="2">
        <v>0</v>
      </c>
      <c r="M6" s="2">
        <v>0</v>
      </c>
      <c r="N6" s="2"/>
      <c r="O6" s="2">
        <v>0</v>
      </c>
      <c r="P6" s="2">
        <v>0</v>
      </c>
      <c r="Q6" s="2"/>
      <c r="R6" s="2"/>
      <c r="S6" s="2">
        <v>119</v>
      </c>
      <c r="T6" s="2"/>
      <c r="U6" s="2"/>
      <c r="V6" s="2"/>
      <c r="W6" s="2">
        <v>68</v>
      </c>
      <c r="X6" s="2">
        <v>119</v>
      </c>
      <c r="Y6" s="3">
        <v>0.56999999999999995</v>
      </c>
    </row>
    <row r="7" spans="1:25" x14ac:dyDescent="0.3">
      <c r="A7" s="2">
        <v>290078</v>
      </c>
      <c r="B7" s="2">
        <v>2017</v>
      </c>
      <c r="C7" s="2" t="s">
        <v>53</v>
      </c>
      <c r="D7" s="2" t="s">
        <v>69</v>
      </c>
      <c r="E7" s="2" t="s">
        <v>78</v>
      </c>
      <c r="F7" s="2">
        <v>312208</v>
      </c>
      <c r="G7" s="2" t="s">
        <v>28</v>
      </c>
      <c r="H7" s="2"/>
      <c r="I7" s="2"/>
      <c r="J7" s="2" t="s">
        <v>65</v>
      </c>
      <c r="K7" s="2"/>
      <c r="L7" s="2"/>
      <c r="M7" s="2"/>
      <c r="N7" s="2"/>
      <c r="O7" s="2">
        <v>0</v>
      </c>
      <c r="P7" s="2">
        <v>0</v>
      </c>
      <c r="Q7" s="2"/>
      <c r="R7" s="2"/>
      <c r="S7" s="2">
        <v>48</v>
      </c>
      <c r="T7" s="2"/>
      <c r="U7" s="2"/>
      <c r="V7" s="2"/>
      <c r="W7" s="2">
        <v>38</v>
      </c>
      <c r="X7" s="2">
        <v>48</v>
      </c>
      <c r="Y7" s="3">
        <v>0.79</v>
      </c>
    </row>
    <row r="8" spans="1:25" x14ac:dyDescent="0.3">
      <c r="A8" s="2">
        <v>290086</v>
      </c>
      <c r="B8" s="2">
        <v>2017</v>
      </c>
      <c r="C8" s="2" t="s">
        <v>53</v>
      </c>
      <c r="D8" s="2" t="s">
        <v>79</v>
      </c>
      <c r="E8" s="2" t="s">
        <v>80</v>
      </c>
      <c r="F8" s="2">
        <v>312208</v>
      </c>
      <c r="G8" s="2" t="s">
        <v>28</v>
      </c>
      <c r="H8" s="2"/>
      <c r="I8" s="2"/>
      <c r="J8" s="2" t="s">
        <v>41</v>
      </c>
      <c r="K8" s="2" t="s">
        <v>38</v>
      </c>
      <c r="L8" s="2">
        <v>0</v>
      </c>
      <c r="M8" s="2">
        <v>0</v>
      </c>
      <c r="N8" s="2"/>
      <c r="O8" s="2">
        <v>0</v>
      </c>
      <c r="P8" s="2">
        <v>0</v>
      </c>
      <c r="Q8" s="2"/>
      <c r="R8" s="2"/>
      <c r="S8" s="2">
        <v>45</v>
      </c>
      <c r="T8" s="2"/>
      <c r="U8" s="2"/>
      <c r="V8" s="2"/>
      <c r="W8" s="2">
        <v>19</v>
      </c>
      <c r="X8" s="2">
        <v>45</v>
      </c>
      <c r="Y8" s="3">
        <v>0.42</v>
      </c>
    </row>
    <row r="9" spans="1:25" x14ac:dyDescent="0.3">
      <c r="A9" s="2">
        <v>290103</v>
      </c>
      <c r="B9" s="2">
        <v>2017</v>
      </c>
      <c r="C9" s="2" t="s">
        <v>53</v>
      </c>
      <c r="D9" s="2" t="s">
        <v>79</v>
      </c>
      <c r="E9" s="2" t="s">
        <v>81</v>
      </c>
      <c r="F9" s="2">
        <v>312208</v>
      </c>
      <c r="G9" s="2" t="s">
        <v>28</v>
      </c>
      <c r="H9" s="2"/>
      <c r="I9" s="2"/>
      <c r="J9" s="2" t="s">
        <v>37</v>
      </c>
      <c r="K9" s="2" t="s">
        <v>38</v>
      </c>
      <c r="L9" s="2"/>
      <c r="M9" s="2"/>
      <c r="N9" s="2"/>
      <c r="O9" s="2">
        <v>10</v>
      </c>
      <c r="P9" s="2">
        <v>0</v>
      </c>
      <c r="Q9" s="2"/>
      <c r="R9" s="2"/>
      <c r="S9" s="2">
        <v>10</v>
      </c>
      <c r="T9" s="2"/>
      <c r="U9" s="2"/>
      <c r="V9" s="2"/>
      <c r="W9" s="2">
        <v>10</v>
      </c>
      <c r="X9" s="2">
        <v>10</v>
      </c>
      <c r="Y9" s="3">
        <v>1</v>
      </c>
    </row>
    <row r="10" spans="1:25" x14ac:dyDescent="0.3">
      <c r="A10" s="2">
        <v>290713</v>
      </c>
      <c r="B10" s="2">
        <v>2017</v>
      </c>
      <c r="C10" s="2" t="s">
        <v>53</v>
      </c>
      <c r="D10" s="2" t="s">
        <v>79</v>
      </c>
      <c r="E10" s="2" t="s">
        <v>84</v>
      </c>
      <c r="F10" s="2">
        <v>312208</v>
      </c>
      <c r="G10" s="2" t="s">
        <v>85</v>
      </c>
      <c r="H10" s="2"/>
      <c r="I10" s="2"/>
      <c r="J10" s="2" t="s">
        <v>41</v>
      </c>
      <c r="K10" s="2"/>
      <c r="L10" s="2">
        <v>0</v>
      </c>
      <c r="M10" s="2">
        <v>0</v>
      </c>
      <c r="N10" s="2"/>
      <c r="O10" s="2"/>
      <c r="P10" s="2"/>
      <c r="Q10" s="2"/>
      <c r="R10" s="2"/>
      <c r="S10" s="2">
        <v>79</v>
      </c>
      <c r="T10" s="2"/>
      <c r="U10" s="2"/>
      <c r="V10" s="2"/>
      <c r="W10" s="2"/>
      <c r="X10" s="2">
        <v>79</v>
      </c>
      <c r="Y10" s="1"/>
    </row>
    <row r="11" spans="1:25" x14ac:dyDescent="0.3">
      <c r="A11" s="2">
        <v>290087</v>
      </c>
      <c r="B11" s="2">
        <v>2017</v>
      </c>
      <c r="C11" s="2" t="s">
        <v>53</v>
      </c>
      <c r="D11" s="2" t="s">
        <v>79</v>
      </c>
      <c r="E11" s="2" t="s">
        <v>86</v>
      </c>
      <c r="F11" s="2">
        <v>312208</v>
      </c>
      <c r="G11" s="2" t="s">
        <v>28</v>
      </c>
      <c r="H11" s="2"/>
      <c r="I11" s="2"/>
      <c r="J11" s="2" t="s">
        <v>41</v>
      </c>
      <c r="K11" s="2" t="s">
        <v>38</v>
      </c>
      <c r="L11" s="2">
        <v>0</v>
      </c>
      <c r="M11" s="2">
        <v>0</v>
      </c>
      <c r="N11" s="2"/>
      <c r="O11" s="2">
        <v>0</v>
      </c>
      <c r="P11" s="2">
        <v>0</v>
      </c>
      <c r="Q11" s="2"/>
      <c r="R11" s="2"/>
      <c r="S11" s="2">
        <v>34</v>
      </c>
      <c r="T11" s="2"/>
      <c r="U11" s="2"/>
      <c r="V11" s="2"/>
      <c r="W11" s="2">
        <v>12</v>
      </c>
      <c r="X11" s="2">
        <v>34</v>
      </c>
      <c r="Y11" s="3">
        <v>0.35</v>
      </c>
    </row>
    <row r="12" spans="1:25" x14ac:dyDescent="0.3">
      <c r="A12" s="2">
        <v>290058</v>
      </c>
      <c r="B12" s="2">
        <v>2017</v>
      </c>
      <c r="C12" s="2" t="s">
        <v>53</v>
      </c>
      <c r="D12" s="2" t="s">
        <v>89</v>
      </c>
      <c r="E12" s="2" t="s">
        <v>91</v>
      </c>
      <c r="F12" s="2">
        <v>312208</v>
      </c>
      <c r="G12" s="2" t="s">
        <v>28</v>
      </c>
      <c r="H12" s="2"/>
      <c r="I12" s="2"/>
      <c r="J12" s="2" t="s">
        <v>65</v>
      </c>
      <c r="K12" s="2" t="s">
        <v>38</v>
      </c>
      <c r="L12" s="2"/>
      <c r="M12" s="2"/>
      <c r="N12" s="2"/>
      <c r="O12" s="2">
        <v>0</v>
      </c>
      <c r="P12" s="2">
        <v>0</v>
      </c>
      <c r="Q12" s="2"/>
      <c r="R12" s="2"/>
      <c r="S12" s="2">
        <v>34</v>
      </c>
      <c r="T12" s="2"/>
      <c r="U12" s="2"/>
      <c r="V12" s="2"/>
      <c r="W12" s="2">
        <v>35</v>
      </c>
      <c r="X12" s="2">
        <v>34</v>
      </c>
      <c r="Y12" s="3">
        <v>1.03</v>
      </c>
    </row>
    <row r="13" spans="1:25" x14ac:dyDescent="0.3">
      <c r="A13" s="2">
        <v>290088</v>
      </c>
      <c r="B13" s="2">
        <v>2017</v>
      </c>
      <c r="C13" s="2" t="s">
        <v>53</v>
      </c>
      <c r="D13" s="2" t="s">
        <v>89</v>
      </c>
      <c r="E13" s="2" t="s">
        <v>93</v>
      </c>
      <c r="F13" s="2">
        <v>312208</v>
      </c>
      <c r="G13" s="2" t="s">
        <v>28</v>
      </c>
      <c r="H13" s="2"/>
      <c r="I13" s="2"/>
      <c r="J13" s="2" t="s">
        <v>94</v>
      </c>
      <c r="K13" s="2" t="s">
        <v>38</v>
      </c>
      <c r="L13" s="2"/>
      <c r="M13" s="2"/>
      <c r="N13" s="2"/>
      <c r="O13" s="2">
        <v>0</v>
      </c>
      <c r="P13" s="2">
        <v>0</v>
      </c>
      <c r="Q13" s="2"/>
      <c r="R13" s="2"/>
      <c r="S13" s="2">
        <v>28</v>
      </c>
      <c r="T13" s="2"/>
      <c r="U13" s="2"/>
      <c r="V13" s="2"/>
      <c r="W13" s="2">
        <v>25</v>
      </c>
      <c r="X13" s="2">
        <v>28</v>
      </c>
      <c r="Y13" s="3">
        <v>0.89</v>
      </c>
    </row>
    <row r="14" spans="1:25" x14ac:dyDescent="0.3">
      <c r="A14" s="2">
        <v>290107</v>
      </c>
      <c r="B14" s="2">
        <v>2017</v>
      </c>
      <c r="C14" s="2" t="s">
        <v>53</v>
      </c>
      <c r="D14" s="2" t="s">
        <v>89</v>
      </c>
      <c r="E14" s="2" t="s">
        <v>96</v>
      </c>
      <c r="F14" s="2">
        <v>312208</v>
      </c>
      <c r="G14" s="2" t="s">
        <v>28</v>
      </c>
      <c r="H14" s="2"/>
      <c r="I14" s="2"/>
      <c r="J14" s="2" t="s">
        <v>37</v>
      </c>
      <c r="K14" s="2"/>
      <c r="L14" s="2"/>
      <c r="M14" s="2"/>
      <c r="N14" s="2"/>
      <c r="O14" s="2">
        <v>14</v>
      </c>
      <c r="P14" s="2">
        <v>0</v>
      </c>
      <c r="Q14" s="2"/>
      <c r="R14" s="2"/>
      <c r="S14" s="2">
        <v>14</v>
      </c>
      <c r="T14" s="2"/>
      <c r="U14" s="2"/>
      <c r="V14" s="2"/>
      <c r="W14" s="2">
        <v>13</v>
      </c>
      <c r="X14" s="2">
        <v>14</v>
      </c>
      <c r="Y14" s="3">
        <v>0.93</v>
      </c>
    </row>
    <row r="15" spans="1:25" x14ac:dyDescent="0.3">
      <c r="A15" s="2">
        <v>290089</v>
      </c>
      <c r="B15" s="2">
        <v>2017</v>
      </c>
      <c r="C15" s="2" t="s">
        <v>53</v>
      </c>
      <c r="D15" s="2" t="s">
        <v>97</v>
      </c>
      <c r="E15" s="2" t="s">
        <v>102</v>
      </c>
      <c r="F15" s="2">
        <v>312208</v>
      </c>
      <c r="G15" s="2" t="s">
        <v>28</v>
      </c>
      <c r="H15" s="2"/>
      <c r="I15" s="2"/>
      <c r="J15" s="2" t="s">
        <v>41</v>
      </c>
      <c r="K15" s="2" t="s">
        <v>38</v>
      </c>
      <c r="L15" s="2"/>
      <c r="M15" s="2"/>
      <c r="N15" s="2"/>
      <c r="O15" s="2">
        <v>0</v>
      </c>
      <c r="P15" s="2">
        <v>0</v>
      </c>
      <c r="Q15" s="2"/>
      <c r="R15" s="2"/>
      <c r="S15" s="2">
        <v>6</v>
      </c>
      <c r="T15" s="2"/>
      <c r="U15" s="2"/>
      <c r="V15" s="2"/>
      <c r="W15" s="2">
        <v>6</v>
      </c>
      <c r="X15" s="2">
        <v>6</v>
      </c>
      <c r="Y15" s="3">
        <v>1</v>
      </c>
    </row>
    <row r="16" spans="1:25" x14ac:dyDescent="0.3">
      <c r="A16" s="2">
        <v>290068</v>
      </c>
      <c r="B16" s="2">
        <v>2017</v>
      </c>
      <c r="C16" s="2" t="s">
        <v>53</v>
      </c>
      <c r="D16" s="2" t="s">
        <v>97</v>
      </c>
      <c r="E16" s="2" t="s">
        <v>103</v>
      </c>
      <c r="F16" s="2">
        <v>312208</v>
      </c>
      <c r="G16" s="2" t="s">
        <v>28</v>
      </c>
      <c r="H16" s="2"/>
      <c r="I16" s="2"/>
      <c r="J16" s="2" t="s">
        <v>37</v>
      </c>
      <c r="K16" s="2"/>
      <c r="L16" s="2"/>
      <c r="M16" s="2"/>
      <c r="N16" s="2"/>
      <c r="O16" s="2">
        <v>3</v>
      </c>
      <c r="P16" s="2">
        <v>0</v>
      </c>
      <c r="Q16" s="2"/>
      <c r="R16" s="2"/>
      <c r="S16" s="2">
        <v>3</v>
      </c>
      <c r="T16" s="2"/>
      <c r="U16" s="2"/>
      <c r="V16" s="2"/>
      <c r="W16" s="2">
        <v>2</v>
      </c>
      <c r="X16" s="2">
        <v>3</v>
      </c>
      <c r="Y16" s="3">
        <v>0.67</v>
      </c>
    </row>
    <row r="17" spans="1:25" x14ac:dyDescent="0.3">
      <c r="A17" s="2">
        <v>290074</v>
      </c>
      <c r="B17" s="2">
        <v>2017</v>
      </c>
      <c r="C17" s="2" t="s">
        <v>53</v>
      </c>
      <c r="D17" s="2" t="s">
        <v>112</v>
      </c>
      <c r="E17" s="2" t="s">
        <v>113</v>
      </c>
      <c r="F17" s="2">
        <v>312208</v>
      </c>
      <c r="G17" s="2" t="s">
        <v>28</v>
      </c>
      <c r="H17" s="2"/>
      <c r="I17" s="2"/>
      <c r="J17" s="2" t="s">
        <v>33</v>
      </c>
      <c r="K17" s="2" t="s">
        <v>38</v>
      </c>
      <c r="L17" s="2">
        <v>0</v>
      </c>
      <c r="M17" s="2">
        <v>10</v>
      </c>
      <c r="N17" s="2"/>
      <c r="O17" s="2">
        <v>0</v>
      </c>
      <c r="P17" s="2">
        <v>0</v>
      </c>
      <c r="Q17" s="2"/>
      <c r="R17" s="2"/>
      <c r="S17" s="2">
        <v>10</v>
      </c>
      <c r="T17" s="2"/>
      <c r="U17" s="2"/>
      <c r="V17" s="2"/>
      <c r="W17" s="2">
        <v>5</v>
      </c>
      <c r="X17" s="2">
        <v>10</v>
      </c>
      <c r="Y17" s="3">
        <v>0.5</v>
      </c>
    </row>
    <row r="18" spans="1:25" ht="15" thickBot="1" x14ac:dyDescent="0.35">
      <c r="A18" s="5">
        <v>290100</v>
      </c>
      <c r="B18" s="5">
        <v>2017</v>
      </c>
      <c r="C18" s="5" t="s">
        <v>53</v>
      </c>
      <c r="D18" s="5" t="s">
        <v>112</v>
      </c>
      <c r="E18" s="5" t="s">
        <v>114</v>
      </c>
      <c r="F18" s="5">
        <v>312208</v>
      </c>
      <c r="G18" s="5" t="s">
        <v>28</v>
      </c>
      <c r="H18" s="5"/>
      <c r="I18" s="5"/>
      <c r="J18" s="5" t="s">
        <v>37</v>
      </c>
      <c r="K18" s="5" t="s">
        <v>38</v>
      </c>
      <c r="L18" s="5"/>
      <c r="M18" s="5"/>
      <c r="N18" s="5"/>
      <c r="O18" s="5">
        <v>0</v>
      </c>
      <c r="P18" s="5">
        <v>14</v>
      </c>
      <c r="Q18" s="5"/>
      <c r="R18" s="5"/>
      <c r="S18" s="5">
        <v>14</v>
      </c>
      <c r="T18" s="5"/>
      <c r="U18" s="5"/>
      <c r="V18" s="5"/>
      <c r="W18" s="5">
        <v>13</v>
      </c>
      <c r="X18" s="5">
        <v>14</v>
      </c>
      <c r="Y18" s="6">
        <v>0.93</v>
      </c>
    </row>
    <row r="19" spans="1:25" s="4" customFormat="1" ht="15" thickBot="1" x14ac:dyDescent="0.35">
      <c r="A19" s="7" t="s">
        <v>128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>
        <f>SUM(L2:L18)</f>
        <v>0</v>
      </c>
      <c r="M19" s="8">
        <f t="shared" ref="M19:X19" si="0">SUM(M2:M18)</f>
        <v>10</v>
      </c>
      <c r="N19" s="8">
        <f t="shared" si="0"/>
        <v>0</v>
      </c>
      <c r="O19" s="8">
        <f t="shared" si="0"/>
        <v>53</v>
      </c>
      <c r="P19" s="8">
        <f t="shared" si="0"/>
        <v>14</v>
      </c>
      <c r="Q19" s="8">
        <f t="shared" si="0"/>
        <v>0</v>
      </c>
      <c r="R19" s="8">
        <f t="shared" si="0"/>
        <v>0</v>
      </c>
      <c r="S19" s="8">
        <f t="shared" si="0"/>
        <v>524</v>
      </c>
      <c r="T19" s="8">
        <f t="shared" si="0"/>
        <v>0</v>
      </c>
      <c r="U19" s="8">
        <f t="shared" si="0"/>
        <v>0</v>
      </c>
      <c r="V19" s="8">
        <f t="shared" si="0"/>
        <v>0</v>
      </c>
      <c r="W19" s="8">
        <f t="shared" si="0"/>
        <v>317</v>
      </c>
      <c r="X19" s="8">
        <f t="shared" si="0"/>
        <v>524</v>
      </c>
      <c r="Y19" s="16">
        <f>(W19/X19)</f>
        <v>0.60496183206106868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sqref="A1:Y1"/>
    </sheetView>
  </sheetViews>
  <sheetFormatPr defaultRowHeight="14.4" x14ac:dyDescent="0.3"/>
  <cols>
    <col min="1" max="1" width="7" bestFit="1" customWidth="1"/>
    <col min="2" max="2" width="5" bestFit="1" customWidth="1"/>
    <col min="4" max="4" width="20.33203125" bestFit="1" customWidth="1"/>
    <col min="5" max="5" width="27.109375" bestFit="1" customWidth="1"/>
    <col min="6" max="7" width="8.6640625" bestFit="1" customWidth="1"/>
    <col min="8" max="8" width="6.88671875" bestFit="1" customWidth="1"/>
    <col min="9" max="9" width="8.33203125" bestFit="1" customWidth="1"/>
    <col min="10" max="10" width="7.5546875" bestFit="1" customWidth="1"/>
    <col min="11" max="11" width="6.109375" bestFit="1" customWidth="1"/>
    <col min="12" max="12" width="11.21875" customWidth="1"/>
    <col min="13" max="13" width="12.5546875" customWidth="1"/>
    <col min="14" max="14" width="7.5546875" bestFit="1" customWidth="1"/>
    <col min="15" max="15" width="11.5546875" customWidth="1"/>
    <col min="16" max="16" width="11.21875" customWidth="1"/>
    <col min="17" max="17" width="7.5546875" bestFit="1" customWidth="1"/>
    <col min="18" max="18" width="11.33203125" customWidth="1"/>
    <col min="19" max="19" width="6.109375" bestFit="1" customWidth="1"/>
    <col min="20" max="20" width="7.88671875" bestFit="1" customWidth="1"/>
    <col min="21" max="22" width="8.33203125" bestFit="1" customWidth="1"/>
    <col min="23" max="23" width="8.5546875" bestFit="1" customWidth="1"/>
    <col min="24" max="24" width="4.88671875" bestFit="1" customWidth="1"/>
    <col min="25" max="25" width="8" bestFit="1" customWidth="1"/>
  </cols>
  <sheetData>
    <row r="1" spans="1:25" ht="42" thickBot="1" x14ac:dyDescent="0.3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7" t="s">
        <v>24</v>
      </c>
    </row>
    <row r="2" spans="1:25" x14ac:dyDescent="0.3">
      <c r="A2" s="11">
        <v>290105</v>
      </c>
      <c r="B2" s="11">
        <v>2017</v>
      </c>
      <c r="C2" s="11" t="s">
        <v>45</v>
      </c>
      <c r="D2" s="11" t="s">
        <v>43</v>
      </c>
      <c r="E2" s="11" t="s">
        <v>46</v>
      </c>
      <c r="F2" s="11">
        <v>312208</v>
      </c>
      <c r="G2" s="11" t="s">
        <v>28</v>
      </c>
      <c r="H2" s="11"/>
      <c r="I2" s="11"/>
      <c r="J2" s="11" t="s">
        <v>41</v>
      </c>
      <c r="K2" s="11"/>
      <c r="L2" s="11">
        <v>0</v>
      </c>
      <c r="M2" s="11">
        <v>0</v>
      </c>
      <c r="N2" s="11"/>
      <c r="O2" s="11">
        <v>0</v>
      </c>
      <c r="P2" s="11">
        <v>0</v>
      </c>
      <c r="Q2" s="11"/>
      <c r="R2" s="11"/>
      <c r="S2" s="11">
        <v>143</v>
      </c>
      <c r="T2" s="11"/>
      <c r="U2" s="11"/>
      <c r="V2" s="11"/>
      <c r="W2" s="11">
        <v>143</v>
      </c>
      <c r="X2" s="11">
        <v>143</v>
      </c>
      <c r="Y2" s="12">
        <v>1</v>
      </c>
    </row>
    <row r="3" spans="1:25" x14ac:dyDescent="0.3">
      <c r="A3" s="2">
        <v>290099</v>
      </c>
      <c r="B3" s="2">
        <v>2017</v>
      </c>
      <c r="C3" s="2" t="s">
        <v>45</v>
      </c>
      <c r="D3" s="2" t="s">
        <v>43</v>
      </c>
      <c r="E3" s="2" t="s">
        <v>50</v>
      </c>
      <c r="F3" s="2">
        <v>312208</v>
      </c>
      <c r="G3" s="2" t="s">
        <v>28</v>
      </c>
      <c r="H3" s="2"/>
      <c r="I3" s="2"/>
      <c r="J3" s="2" t="s">
        <v>41</v>
      </c>
      <c r="K3" s="2" t="s">
        <v>38</v>
      </c>
      <c r="L3" s="2">
        <v>0</v>
      </c>
      <c r="M3" s="2">
        <v>34</v>
      </c>
      <c r="N3" s="2"/>
      <c r="O3" s="2">
        <v>0</v>
      </c>
      <c r="P3" s="2">
        <v>23</v>
      </c>
      <c r="Q3" s="2"/>
      <c r="R3" s="2"/>
      <c r="S3" s="2">
        <v>57</v>
      </c>
      <c r="T3" s="2"/>
      <c r="U3" s="2"/>
      <c r="V3" s="2"/>
      <c r="W3" s="2">
        <v>57</v>
      </c>
      <c r="X3" s="2">
        <v>57</v>
      </c>
      <c r="Y3" s="3">
        <v>1</v>
      </c>
    </row>
    <row r="4" spans="1:25" x14ac:dyDescent="0.3">
      <c r="A4" s="2">
        <v>290080</v>
      </c>
      <c r="B4" s="2">
        <v>2017</v>
      </c>
      <c r="C4" s="2" t="s">
        <v>45</v>
      </c>
      <c r="D4" s="2" t="s">
        <v>43</v>
      </c>
      <c r="E4" s="2" t="s">
        <v>51</v>
      </c>
      <c r="F4" s="2">
        <v>191134</v>
      </c>
      <c r="G4" s="2" t="s">
        <v>28</v>
      </c>
      <c r="H4" s="2"/>
      <c r="I4" s="2"/>
      <c r="J4" s="2" t="s">
        <v>41</v>
      </c>
      <c r="K4" s="2"/>
      <c r="L4" s="2">
        <v>0</v>
      </c>
      <c r="M4" s="2">
        <v>0</v>
      </c>
      <c r="N4" s="2"/>
      <c r="O4" s="2">
        <v>0</v>
      </c>
      <c r="P4" s="2">
        <v>0</v>
      </c>
      <c r="Q4" s="2"/>
      <c r="R4" s="2"/>
      <c r="S4" s="2">
        <v>61</v>
      </c>
      <c r="T4" s="2"/>
      <c r="U4" s="2"/>
      <c r="V4" s="2"/>
      <c r="W4" s="2">
        <v>61</v>
      </c>
      <c r="X4" s="2">
        <v>61</v>
      </c>
      <c r="Y4" s="3">
        <v>1</v>
      </c>
    </row>
    <row r="5" spans="1:25" x14ac:dyDescent="0.3">
      <c r="A5" s="2">
        <v>292145</v>
      </c>
      <c r="B5" s="2">
        <v>2017</v>
      </c>
      <c r="C5" s="2" t="s">
        <v>45</v>
      </c>
      <c r="D5" s="2" t="s">
        <v>106</v>
      </c>
      <c r="E5" s="2" t="s">
        <v>107</v>
      </c>
      <c r="F5" s="2">
        <v>312208</v>
      </c>
      <c r="G5" s="2" t="s">
        <v>85</v>
      </c>
      <c r="H5" s="2"/>
      <c r="I5" s="2"/>
      <c r="J5" s="2" t="s">
        <v>41</v>
      </c>
      <c r="K5" s="2"/>
      <c r="L5" s="2"/>
      <c r="M5" s="2"/>
      <c r="N5" s="2"/>
      <c r="O5" s="2"/>
      <c r="P5" s="2"/>
      <c r="Q5" s="2"/>
      <c r="R5" s="2"/>
      <c r="S5" s="2">
        <v>0</v>
      </c>
      <c r="T5" s="2"/>
      <c r="U5" s="2"/>
      <c r="V5" s="2"/>
      <c r="W5" s="2"/>
      <c r="X5" s="2">
        <v>0</v>
      </c>
      <c r="Y5" s="1"/>
    </row>
    <row r="6" spans="1:25" x14ac:dyDescent="0.3">
      <c r="A6" s="2">
        <v>290094</v>
      </c>
      <c r="B6" s="2">
        <v>2017</v>
      </c>
      <c r="C6" s="2" t="s">
        <v>45</v>
      </c>
      <c r="D6" s="2" t="s">
        <v>106</v>
      </c>
      <c r="E6" s="2" t="s">
        <v>108</v>
      </c>
      <c r="F6" s="2">
        <v>312208</v>
      </c>
      <c r="G6" s="2" t="s">
        <v>28</v>
      </c>
      <c r="H6" s="2"/>
      <c r="I6" s="2"/>
      <c r="J6" s="2" t="s">
        <v>41</v>
      </c>
      <c r="K6" s="2"/>
      <c r="L6" s="2">
        <v>0</v>
      </c>
      <c r="M6" s="2">
        <v>0</v>
      </c>
      <c r="N6" s="2"/>
      <c r="O6" s="2">
        <v>0</v>
      </c>
      <c r="P6" s="2">
        <v>0</v>
      </c>
      <c r="Q6" s="2"/>
      <c r="R6" s="2"/>
      <c r="S6" s="2">
        <v>1</v>
      </c>
      <c r="T6" s="2"/>
      <c r="U6" s="2"/>
      <c r="V6" s="2"/>
      <c r="W6" s="2">
        <v>1</v>
      </c>
      <c r="X6" s="2">
        <v>1</v>
      </c>
      <c r="Y6" s="3">
        <v>1</v>
      </c>
    </row>
    <row r="7" spans="1:25" x14ac:dyDescent="0.3">
      <c r="A7" s="2">
        <v>292144</v>
      </c>
      <c r="B7" s="2">
        <v>2017</v>
      </c>
      <c r="C7" s="2" t="s">
        <v>45</v>
      </c>
      <c r="D7" s="2" t="s">
        <v>106</v>
      </c>
      <c r="E7" s="2" t="s">
        <v>109</v>
      </c>
      <c r="F7" s="2">
        <v>312208</v>
      </c>
      <c r="G7" s="2" t="s">
        <v>28</v>
      </c>
      <c r="H7" s="2"/>
      <c r="I7" s="2"/>
      <c r="J7" s="2" t="s">
        <v>41</v>
      </c>
      <c r="K7" s="2"/>
      <c r="L7" s="2"/>
      <c r="M7" s="2"/>
      <c r="N7" s="2"/>
      <c r="O7" s="2">
        <v>0</v>
      </c>
      <c r="P7" s="2">
        <v>0</v>
      </c>
      <c r="Q7" s="2"/>
      <c r="R7" s="2"/>
      <c r="S7" s="2">
        <v>9</v>
      </c>
      <c r="T7" s="2"/>
      <c r="U7" s="2"/>
      <c r="V7" s="2"/>
      <c r="W7" s="2">
        <v>9</v>
      </c>
      <c r="X7" s="2">
        <v>9</v>
      </c>
      <c r="Y7" s="3">
        <v>1</v>
      </c>
    </row>
    <row r="8" spans="1:25" x14ac:dyDescent="0.3">
      <c r="A8" s="2">
        <v>292147</v>
      </c>
      <c r="B8" s="2">
        <v>2017</v>
      </c>
      <c r="C8" s="2" t="s">
        <v>45</v>
      </c>
      <c r="D8" s="2" t="s">
        <v>106</v>
      </c>
      <c r="E8" s="2" t="s">
        <v>110</v>
      </c>
      <c r="F8" s="2">
        <v>312208</v>
      </c>
      <c r="G8" s="2" t="s">
        <v>85</v>
      </c>
      <c r="H8" s="2"/>
      <c r="I8" s="2"/>
      <c r="J8" s="2" t="s">
        <v>41</v>
      </c>
      <c r="K8" s="2"/>
      <c r="L8" s="2"/>
      <c r="M8" s="2"/>
      <c r="N8" s="2"/>
      <c r="O8" s="2"/>
      <c r="P8" s="2"/>
      <c r="Q8" s="2"/>
      <c r="R8" s="2"/>
      <c r="S8" s="2">
        <v>0</v>
      </c>
      <c r="T8" s="2"/>
      <c r="U8" s="2"/>
      <c r="V8" s="2"/>
      <c r="W8" s="2"/>
      <c r="X8" s="2">
        <v>0</v>
      </c>
      <c r="Y8" s="1"/>
    </row>
    <row r="9" spans="1:25" ht="15" thickBot="1" x14ac:dyDescent="0.35">
      <c r="A9" s="5">
        <v>290106</v>
      </c>
      <c r="B9" s="5">
        <v>2017</v>
      </c>
      <c r="C9" s="5" t="s">
        <v>45</v>
      </c>
      <c r="D9" s="5" t="s">
        <v>106</v>
      </c>
      <c r="E9" s="5" t="s">
        <v>111</v>
      </c>
      <c r="F9" s="5">
        <v>312208</v>
      </c>
      <c r="G9" s="5" t="s">
        <v>28</v>
      </c>
      <c r="H9" s="5"/>
      <c r="I9" s="5"/>
      <c r="J9" s="5" t="s">
        <v>41</v>
      </c>
      <c r="K9" s="5"/>
      <c r="L9" s="5">
        <v>2</v>
      </c>
      <c r="M9" s="5">
        <v>0</v>
      </c>
      <c r="N9" s="5"/>
      <c r="O9" s="5">
        <v>11</v>
      </c>
      <c r="P9" s="5">
        <v>0</v>
      </c>
      <c r="Q9" s="5"/>
      <c r="R9" s="5"/>
      <c r="S9" s="5">
        <v>13</v>
      </c>
      <c r="T9" s="5"/>
      <c r="U9" s="5"/>
      <c r="V9" s="5"/>
      <c r="W9" s="5">
        <v>13</v>
      </c>
      <c r="X9" s="5">
        <v>13</v>
      </c>
      <c r="Y9" s="6">
        <v>1</v>
      </c>
    </row>
    <row r="10" spans="1:25" ht="15" thickBot="1" x14ac:dyDescent="0.35">
      <c r="A10" s="7" t="s">
        <v>128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>
        <f>SUM(L2:L9)</f>
        <v>2</v>
      </c>
      <c r="M10" s="8">
        <f t="shared" ref="M10:X10" si="0">SUM(M2:M9)</f>
        <v>34</v>
      </c>
      <c r="N10" s="8">
        <f t="shared" si="0"/>
        <v>0</v>
      </c>
      <c r="O10" s="8">
        <f t="shared" si="0"/>
        <v>11</v>
      </c>
      <c r="P10" s="8">
        <f t="shared" si="0"/>
        <v>23</v>
      </c>
      <c r="Q10" s="8">
        <f t="shared" si="0"/>
        <v>0</v>
      </c>
      <c r="R10" s="8">
        <f t="shared" si="0"/>
        <v>0</v>
      </c>
      <c r="S10" s="8">
        <f t="shared" si="0"/>
        <v>284</v>
      </c>
      <c r="T10" s="8">
        <f t="shared" si="0"/>
        <v>0</v>
      </c>
      <c r="U10" s="8">
        <f t="shared" si="0"/>
        <v>0</v>
      </c>
      <c r="V10" s="8">
        <f t="shared" si="0"/>
        <v>0</v>
      </c>
      <c r="W10" s="8">
        <f t="shared" si="0"/>
        <v>284</v>
      </c>
      <c r="X10" s="8">
        <f t="shared" si="0"/>
        <v>284</v>
      </c>
      <c r="Y10" s="16">
        <f>W10/X10</f>
        <v>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sqref="A1:Y1"/>
    </sheetView>
  </sheetViews>
  <sheetFormatPr defaultRowHeight="14.4" x14ac:dyDescent="0.3"/>
  <cols>
    <col min="1" max="1" width="7" bestFit="1" customWidth="1"/>
    <col min="2" max="2" width="5" bestFit="1" customWidth="1"/>
    <col min="4" max="4" width="33.21875" bestFit="1" customWidth="1"/>
    <col min="5" max="5" width="32.33203125" bestFit="1" customWidth="1"/>
    <col min="6" max="7" width="8.6640625" bestFit="1" customWidth="1"/>
    <col min="8" max="8" width="6.88671875" bestFit="1" customWidth="1"/>
    <col min="9" max="9" width="8.33203125" bestFit="1" customWidth="1"/>
    <col min="10" max="10" width="7.5546875" bestFit="1" customWidth="1"/>
    <col min="11" max="11" width="6.109375" bestFit="1" customWidth="1"/>
    <col min="12" max="12" width="12.5546875" customWidth="1"/>
    <col min="13" max="14" width="11" customWidth="1"/>
    <col min="15" max="15" width="12" customWidth="1"/>
    <col min="16" max="17" width="11.33203125" customWidth="1"/>
    <col min="18" max="18" width="13" customWidth="1"/>
    <col min="19" max="19" width="10.44140625" customWidth="1"/>
    <col min="20" max="20" width="9.109375" customWidth="1"/>
    <col min="21" max="22" width="8.33203125" bestFit="1" customWidth="1"/>
    <col min="23" max="23" width="8.5546875" bestFit="1" customWidth="1"/>
    <col min="24" max="24" width="4.88671875" bestFit="1" customWidth="1"/>
    <col min="25" max="25" width="8" bestFit="1" customWidth="1"/>
  </cols>
  <sheetData>
    <row r="1" spans="1:25" ht="42" thickBot="1" x14ac:dyDescent="0.3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7" t="s">
        <v>24</v>
      </c>
    </row>
    <row r="2" spans="1:25" x14ac:dyDescent="0.3">
      <c r="A2" s="11">
        <v>290090</v>
      </c>
      <c r="B2" s="11">
        <v>2017</v>
      </c>
      <c r="C2" s="11" t="s">
        <v>34</v>
      </c>
      <c r="D2" s="11" t="s">
        <v>35</v>
      </c>
      <c r="E2" s="11" t="s">
        <v>36</v>
      </c>
      <c r="F2" s="11">
        <v>312208</v>
      </c>
      <c r="G2" s="11" t="s">
        <v>28</v>
      </c>
      <c r="H2" s="11"/>
      <c r="I2" s="11"/>
      <c r="J2" s="11" t="s">
        <v>37</v>
      </c>
      <c r="K2" s="11" t="s">
        <v>38</v>
      </c>
      <c r="L2" s="11"/>
      <c r="M2" s="11"/>
      <c r="N2" s="11"/>
      <c r="O2" s="11">
        <v>0</v>
      </c>
      <c r="P2" s="11">
        <v>0</v>
      </c>
      <c r="Q2" s="11">
        <v>22</v>
      </c>
      <c r="R2" s="11"/>
      <c r="S2" s="11">
        <v>22</v>
      </c>
      <c r="T2" s="11"/>
      <c r="U2" s="11"/>
      <c r="V2" s="11"/>
      <c r="W2" s="11">
        <v>22</v>
      </c>
      <c r="X2" s="11">
        <v>22</v>
      </c>
      <c r="Y2" s="12">
        <v>1</v>
      </c>
    </row>
    <row r="3" spans="1:25" x14ac:dyDescent="0.3">
      <c r="A3" s="2">
        <v>290104</v>
      </c>
      <c r="B3" s="2">
        <v>2017</v>
      </c>
      <c r="C3" s="2" t="s">
        <v>34</v>
      </c>
      <c r="D3" s="2" t="s">
        <v>39</v>
      </c>
      <c r="E3" s="2" t="s">
        <v>40</v>
      </c>
      <c r="F3" s="2">
        <v>312208</v>
      </c>
      <c r="G3" s="2" t="s">
        <v>28</v>
      </c>
      <c r="H3" s="2"/>
      <c r="I3" s="2"/>
      <c r="J3" s="2" t="s">
        <v>41</v>
      </c>
      <c r="K3" s="2"/>
      <c r="L3" s="2">
        <v>0</v>
      </c>
      <c r="M3" s="2">
        <v>0</v>
      </c>
      <c r="N3" s="2"/>
      <c r="O3" s="2">
        <v>45</v>
      </c>
      <c r="P3" s="2">
        <v>0</v>
      </c>
      <c r="Q3" s="2">
        <v>36</v>
      </c>
      <c r="R3" s="2"/>
      <c r="S3" s="2">
        <v>45</v>
      </c>
      <c r="T3" s="2"/>
      <c r="U3" s="2"/>
      <c r="V3" s="2"/>
      <c r="W3" s="2">
        <v>45</v>
      </c>
      <c r="X3" s="2">
        <v>45</v>
      </c>
      <c r="Y3" s="3">
        <v>1</v>
      </c>
    </row>
    <row r="4" spans="1:25" x14ac:dyDescent="0.3">
      <c r="A4" s="2">
        <v>290064</v>
      </c>
      <c r="B4" s="2">
        <v>2017</v>
      </c>
      <c r="C4" s="2" t="s">
        <v>34</v>
      </c>
      <c r="D4" s="2" t="s">
        <v>39</v>
      </c>
      <c r="E4" s="2" t="s">
        <v>42</v>
      </c>
      <c r="F4" s="2">
        <v>312208</v>
      </c>
      <c r="G4" s="2" t="s">
        <v>28</v>
      </c>
      <c r="H4" s="2"/>
      <c r="I4" s="2"/>
      <c r="J4" s="2" t="s">
        <v>41</v>
      </c>
      <c r="K4" s="2"/>
      <c r="L4" s="2">
        <v>13</v>
      </c>
      <c r="M4" s="2">
        <v>0</v>
      </c>
      <c r="N4" s="2">
        <v>7</v>
      </c>
      <c r="O4" s="2">
        <v>82</v>
      </c>
      <c r="P4" s="2">
        <v>0</v>
      </c>
      <c r="Q4" s="2">
        <v>79</v>
      </c>
      <c r="R4" s="2"/>
      <c r="S4" s="2">
        <v>95</v>
      </c>
      <c r="T4" s="2"/>
      <c r="U4" s="2"/>
      <c r="V4" s="2"/>
      <c r="W4" s="2">
        <v>137</v>
      </c>
      <c r="X4" s="2">
        <v>95</v>
      </c>
      <c r="Y4" s="3">
        <v>1.44</v>
      </c>
    </row>
    <row r="5" spans="1:25" x14ac:dyDescent="0.3">
      <c r="A5" s="2">
        <v>290091</v>
      </c>
      <c r="B5" s="2">
        <v>2017</v>
      </c>
      <c r="C5" s="2" t="s">
        <v>34</v>
      </c>
      <c r="D5" s="2" t="s">
        <v>43</v>
      </c>
      <c r="E5" s="2" t="s">
        <v>44</v>
      </c>
      <c r="F5" s="2">
        <v>191134</v>
      </c>
      <c r="G5" s="2" t="s">
        <v>28</v>
      </c>
      <c r="H5" s="2"/>
      <c r="I5" s="2"/>
      <c r="J5" s="2" t="s">
        <v>41</v>
      </c>
      <c r="K5" s="2" t="s">
        <v>38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/>
      <c r="S5" s="2">
        <v>50</v>
      </c>
      <c r="T5" s="2"/>
      <c r="U5" s="2"/>
      <c r="V5" s="2"/>
      <c r="W5" s="2">
        <v>53</v>
      </c>
      <c r="X5" s="2">
        <v>50</v>
      </c>
      <c r="Y5" s="3">
        <v>1.06</v>
      </c>
    </row>
    <row r="6" spans="1:25" x14ac:dyDescent="0.3">
      <c r="A6" s="2">
        <v>290098</v>
      </c>
      <c r="B6" s="2">
        <v>2017</v>
      </c>
      <c r="C6" s="2" t="s">
        <v>34</v>
      </c>
      <c r="D6" s="2" t="s">
        <v>43</v>
      </c>
      <c r="E6" s="2" t="s">
        <v>47</v>
      </c>
      <c r="F6" s="2">
        <v>312208</v>
      </c>
      <c r="G6" s="2" t="s">
        <v>28</v>
      </c>
      <c r="H6" s="2"/>
      <c r="I6" s="2"/>
      <c r="J6" s="2" t="s">
        <v>41</v>
      </c>
      <c r="K6" s="2" t="s">
        <v>38</v>
      </c>
      <c r="L6" s="2">
        <v>0</v>
      </c>
      <c r="M6" s="2">
        <v>0</v>
      </c>
      <c r="N6" s="2">
        <v>4</v>
      </c>
      <c r="O6" s="2">
        <v>0</v>
      </c>
      <c r="P6" s="2">
        <v>0</v>
      </c>
      <c r="Q6" s="2">
        <v>0</v>
      </c>
      <c r="R6" s="2"/>
      <c r="S6" s="2">
        <v>71</v>
      </c>
      <c r="T6" s="2"/>
      <c r="U6" s="2"/>
      <c r="V6" s="2"/>
      <c r="W6" s="2">
        <v>76</v>
      </c>
      <c r="X6" s="2">
        <v>71</v>
      </c>
      <c r="Y6" s="3">
        <v>1.07</v>
      </c>
    </row>
    <row r="7" spans="1:25" x14ac:dyDescent="0.3">
      <c r="A7" s="2">
        <v>290060</v>
      </c>
      <c r="B7" s="2">
        <v>2017</v>
      </c>
      <c r="C7" s="2" t="s">
        <v>34</v>
      </c>
      <c r="D7" s="2" t="s">
        <v>43</v>
      </c>
      <c r="E7" s="2" t="s">
        <v>48</v>
      </c>
      <c r="F7" s="2">
        <v>312208</v>
      </c>
      <c r="G7" s="2" t="s">
        <v>28</v>
      </c>
      <c r="H7" s="2"/>
      <c r="I7" s="2"/>
      <c r="J7" s="2" t="s">
        <v>49</v>
      </c>
      <c r="K7" s="2" t="s">
        <v>38</v>
      </c>
      <c r="L7" s="2">
        <v>0</v>
      </c>
      <c r="M7" s="2">
        <v>23</v>
      </c>
      <c r="N7" s="2">
        <v>0</v>
      </c>
      <c r="O7" s="2">
        <v>0</v>
      </c>
      <c r="P7" s="2">
        <v>10</v>
      </c>
      <c r="Q7" s="2">
        <v>0</v>
      </c>
      <c r="R7" s="2"/>
      <c r="S7" s="2">
        <v>33</v>
      </c>
      <c r="T7" s="2"/>
      <c r="U7" s="2"/>
      <c r="V7" s="2"/>
      <c r="W7" s="2">
        <v>36</v>
      </c>
      <c r="X7" s="2">
        <v>33</v>
      </c>
      <c r="Y7" s="3">
        <v>1.0900000000000001</v>
      </c>
    </row>
    <row r="8" spans="1:25" x14ac:dyDescent="0.3">
      <c r="A8" s="2">
        <v>290059</v>
      </c>
      <c r="B8" s="2">
        <v>2017</v>
      </c>
      <c r="C8" s="2" t="s">
        <v>34</v>
      </c>
      <c r="D8" s="2" t="s">
        <v>43</v>
      </c>
      <c r="E8" s="2" t="s">
        <v>55</v>
      </c>
      <c r="F8" s="2">
        <v>312208</v>
      </c>
      <c r="G8" s="2" t="s">
        <v>28</v>
      </c>
      <c r="H8" s="2"/>
      <c r="I8" s="2"/>
      <c r="J8" s="2" t="s">
        <v>37</v>
      </c>
      <c r="K8" s="2" t="s">
        <v>38</v>
      </c>
      <c r="L8" s="2">
        <v>0</v>
      </c>
      <c r="M8" s="2">
        <v>0</v>
      </c>
      <c r="N8" s="2">
        <v>2</v>
      </c>
      <c r="O8" s="2">
        <v>0</v>
      </c>
      <c r="P8" s="2">
        <v>0</v>
      </c>
      <c r="Q8" s="2">
        <v>36</v>
      </c>
      <c r="R8" s="2"/>
      <c r="S8" s="2">
        <v>38</v>
      </c>
      <c r="T8" s="2"/>
      <c r="U8" s="2"/>
      <c r="V8" s="2"/>
      <c r="W8" s="2">
        <v>34</v>
      </c>
      <c r="X8" s="2">
        <v>38</v>
      </c>
      <c r="Y8" s="3">
        <v>0.89</v>
      </c>
    </row>
    <row r="9" spans="1:25" x14ac:dyDescent="0.3">
      <c r="A9" s="2">
        <v>290709</v>
      </c>
      <c r="B9" s="2">
        <v>2017</v>
      </c>
      <c r="C9" s="2" t="s">
        <v>34</v>
      </c>
      <c r="D9" s="2" t="s">
        <v>43</v>
      </c>
      <c r="E9" s="2" t="s">
        <v>56</v>
      </c>
      <c r="F9" s="2">
        <v>312208</v>
      </c>
      <c r="G9" s="2" t="s">
        <v>28</v>
      </c>
      <c r="H9" s="2"/>
      <c r="I9" s="2"/>
      <c r="J9" s="2" t="s">
        <v>41</v>
      </c>
      <c r="K9" s="2"/>
      <c r="L9" s="2">
        <v>0</v>
      </c>
      <c r="M9" s="2">
        <v>0</v>
      </c>
      <c r="N9" s="2">
        <v>17</v>
      </c>
      <c r="O9" s="2">
        <v>0</v>
      </c>
      <c r="P9" s="2">
        <v>0</v>
      </c>
      <c r="Q9" s="2">
        <v>2</v>
      </c>
      <c r="R9" s="2"/>
      <c r="S9" s="2">
        <v>19</v>
      </c>
      <c r="T9" s="2"/>
      <c r="U9" s="2"/>
      <c r="V9" s="2"/>
      <c r="W9" s="2">
        <v>21</v>
      </c>
      <c r="X9" s="2">
        <v>19</v>
      </c>
      <c r="Y9" s="3">
        <v>1.1100000000000001</v>
      </c>
    </row>
    <row r="10" spans="1:25" x14ac:dyDescent="0.3">
      <c r="A10" s="2">
        <v>290061</v>
      </c>
      <c r="B10" s="2">
        <v>2017</v>
      </c>
      <c r="C10" s="2" t="s">
        <v>34</v>
      </c>
      <c r="D10" s="2" t="s">
        <v>57</v>
      </c>
      <c r="E10" s="2" t="s">
        <v>58</v>
      </c>
      <c r="F10" s="2">
        <v>312208</v>
      </c>
      <c r="G10" s="2" t="s">
        <v>28</v>
      </c>
      <c r="H10" s="2"/>
      <c r="I10" s="2"/>
      <c r="J10" s="2" t="s">
        <v>41</v>
      </c>
      <c r="K10" s="2" t="s">
        <v>38</v>
      </c>
      <c r="L10" s="2">
        <v>0</v>
      </c>
      <c r="M10" s="2">
        <v>0</v>
      </c>
      <c r="N10" s="2">
        <v>3</v>
      </c>
      <c r="O10" s="2">
        <v>0</v>
      </c>
      <c r="P10" s="2">
        <v>0</v>
      </c>
      <c r="Q10" s="2">
        <v>3</v>
      </c>
      <c r="R10" s="2"/>
      <c r="S10" s="2">
        <v>27</v>
      </c>
      <c r="T10" s="2"/>
      <c r="U10" s="2"/>
      <c r="V10" s="2"/>
      <c r="W10" s="2">
        <v>10</v>
      </c>
      <c r="X10" s="2">
        <v>27</v>
      </c>
      <c r="Y10" s="3">
        <v>0.37</v>
      </c>
    </row>
    <row r="11" spans="1:25" ht="27.6" x14ac:dyDescent="0.3">
      <c r="A11" s="2">
        <v>290081</v>
      </c>
      <c r="B11" s="2">
        <v>2017</v>
      </c>
      <c r="C11" s="2" t="s">
        <v>34</v>
      </c>
      <c r="D11" s="2" t="s">
        <v>61</v>
      </c>
      <c r="E11" s="2" t="s">
        <v>42</v>
      </c>
      <c r="F11" s="2">
        <v>191134</v>
      </c>
      <c r="G11" s="2" t="s">
        <v>28</v>
      </c>
      <c r="H11" s="2"/>
      <c r="I11" s="2"/>
      <c r="J11" s="2" t="s">
        <v>41</v>
      </c>
      <c r="K11" s="2"/>
      <c r="L11" s="2">
        <v>3</v>
      </c>
      <c r="M11" s="2">
        <v>0</v>
      </c>
      <c r="N11" s="2">
        <v>3</v>
      </c>
      <c r="O11" s="2">
        <v>19</v>
      </c>
      <c r="P11" s="2">
        <v>0</v>
      </c>
      <c r="Q11" s="2">
        <v>17</v>
      </c>
      <c r="R11" s="2"/>
      <c r="S11" s="2">
        <v>22</v>
      </c>
      <c r="T11" s="2"/>
      <c r="U11" s="2"/>
      <c r="V11" s="2"/>
      <c r="W11" s="2">
        <v>28</v>
      </c>
      <c r="X11" s="2">
        <v>22</v>
      </c>
      <c r="Y11" s="3">
        <v>1.27</v>
      </c>
    </row>
    <row r="12" spans="1:25" x14ac:dyDescent="0.3">
      <c r="A12" s="2">
        <v>290085</v>
      </c>
      <c r="B12" s="2">
        <v>2017</v>
      </c>
      <c r="C12" s="2" t="s">
        <v>34</v>
      </c>
      <c r="D12" s="2" t="s">
        <v>62</v>
      </c>
      <c r="E12" s="2" t="s">
        <v>66</v>
      </c>
      <c r="F12" s="2">
        <v>191134</v>
      </c>
      <c r="G12" s="2" t="s">
        <v>28</v>
      </c>
      <c r="H12" s="2"/>
      <c r="I12" s="2"/>
      <c r="J12" s="2" t="s">
        <v>37</v>
      </c>
      <c r="K12" s="2" t="s">
        <v>38</v>
      </c>
      <c r="L12" s="2"/>
      <c r="M12" s="2"/>
      <c r="N12" s="2"/>
      <c r="O12" s="2">
        <v>0</v>
      </c>
      <c r="P12" s="2">
        <v>0</v>
      </c>
      <c r="Q12" s="2">
        <v>26</v>
      </c>
      <c r="R12" s="2"/>
      <c r="S12" s="2">
        <v>26</v>
      </c>
      <c r="T12" s="2"/>
      <c r="U12" s="2"/>
      <c r="V12" s="2"/>
      <c r="W12" s="2">
        <v>25</v>
      </c>
      <c r="X12" s="2">
        <v>26</v>
      </c>
      <c r="Y12" s="3">
        <v>0.96</v>
      </c>
    </row>
    <row r="13" spans="1:25" x14ac:dyDescent="0.3">
      <c r="A13" s="2">
        <v>290102</v>
      </c>
      <c r="B13" s="2">
        <v>2017</v>
      </c>
      <c r="C13" s="2" t="s">
        <v>34</v>
      </c>
      <c r="D13" s="2" t="s">
        <v>62</v>
      </c>
      <c r="E13" s="2" t="s">
        <v>67</v>
      </c>
      <c r="F13" s="2">
        <v>312208</v>
      </c>
      <c r="G13" s="2" t="s">
        <v>28</v>
      </c>
      <c r="H13" s="2"/>
      <c r="I13" s="2"/>
      <c r="J13" s="2" t="s">
        <v>37</v>
      </c>
      <c r="K13" s="2" t="s">
        <v>38</v>
      </c>
      <c r="L13" s="2"/>
      <c r="M13" s="2"/>
      <c r="N13" s="2"/>
      <c r="O13" s="2">
        <v>0</v>
      </c>
      <c r="P13" s="2">
        <v>0</v>
      </c>
      <c r="Q13" s="2">
        <v>14</v>
      </c>
      <c r="R13" s="2"/>
      <c r="S13" s="2">
        <v>14</v>
      </c>
      <c r="T13" s="2"/>
      <c r="U13" s="2"/>
      <c r="V13" s="2"/>
      <c r="W13" s="2">
        <v>13</v>
      </c>
      <c r="X13" s="2">
        <v>14</v>
      </c>
      <c r="Y13" s="3">
        <v>0.93</v>
      </c>
    </row>
    <row r="14" spans="1:25" x14ac:dyDescent="0.3">
      <c r="A14" s="2">
        <v>290082</v>
      </c>
      <c r="B14" s="2">
        <v>2017</v>
      </c>
      <c r="C14" s="2" t="s">
        <v>34</v>
      </c>
      <c r="D14" s="2" t="s">
        <v>68</v>
      </c>
      <c r="E14" s="2" t="s">
        <v>42</v>
      </c>
      <c r="F14" s="2">
        <v>312208</v>
      </c>
      <c r="G14" s="2" t="s">
        <v>28</v>
      </c>
      <c r="H14" s="2"/>
      <c r="I14" s="2"/>
      <c r="J14" s="2" t="s">
        <v>41</v>
      </c>
      <c r="K14" s="2"/>
      <c r="L14" s="2">
        <v>8</v>
      </c>
      <c r="M14" s="2">
        <v>0</v>
      </c>
      <c r="N14" s="2">
        <v>5</v>
      </c>
      <c r="O14" s="2">
        <v>109</v>
      </c>
      <c r="P14" s="2">
        <v>0</v>
      </c>
      <c r="Q14" s="2">
        <v>87</v>
      </c>
      <c r="R14" s="2"/>
      <c r="S14" s="2">
        <v>117</v>
      </c>
      <c r="T14" s="2"/>
      <c r="U14" s="2"/>
      <c r="V14" s="2"/>
      <c r="W14" s="2">
        <v>144</v>
      </c>
      <c r="X14" s="2">
        <v>117</v>
      </c>
      <c r="Y14" s="3">
        <v>1.23</v>
      </c>
    </row>
    <row r="15" spans="1:25" ht="27.6" x14ac:dyDescent="0.3">
      <c r="A15" s="2">
        <v>290067</v>
      </c>
      <c r="B15" s="2">
        <v>2017</v>
      </c>
      <c r="C15" s="2" t="s">
        <v>34</v>
      </c>
      <c r="D15" s="2" t="s">
        <v>69</v>
      </c>
      <c r="E15" s="2" t="s">
        <v>76</v>
      </c>
      <c r="F15" s="2">
        <v>312208</v>
      </c>
      <c r="G15" s="2" t="s">
        <v>28</v>
      </c>
      <c r="H15" s="2"/>
      <c r="I15" s="2"/>
      <c r="J15" s="2" t="s">
        <v>41</v>
      </c>
      <c r="K15" s="2"/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/>
      <c r="S15" s="2">
        <v>8</v>
      </c>
      <c r="T15" s="2"/>
      <c r="U15" s="2"/>
      <c r="V15" s="2"/>
      <c r="W15" s="2">
        <v>5</v>
      </c>
      <c r="X15" s="2">
        <v>8</v>
      </c>
      <c r="Y15" s="3">
        <v>0.62</v>
      </c>
    </row>
    <row r="16" spans="1:25" x14ac:dyDescent="0.3">
      <c r="A16" s="2">
        <v>290092</v>
      </c>
      <c r="B16" s="2">
        <v>2017</v>
      </c>
      <c r="C16" s="2" t="s">
        <v>34</v>
      </c>
      <c r="D16" s="2" t="s">
        <v>79</v>
      </c>
      <c r="E16" s="2" t="s">
        <v>82</v>
      </c>
      <c r="F16" s="2">
        <v>312208</v>
      </c>
      <c r="G16" s="2" t="s">
        <v>28</v>
      </c>
      <c r="H16" s="2"/>
      <c r="I16" s="2"/>
      <c r="J16" s="2" t="s">
        <v>37</v>
      </c>
      <c r="K16" s="2" t="s">
        <v>38</v>
      </c>
      <c r="L16" s="2">
        <v>0</v>
      </c>
      <c r="M16" s="2">
        <v>0</v>
      </c>
      <c r="N16" s="2"/>
      <c r="O16" s="2">
        <v>0</v>
      </c>
      <c r="P16" s="2">
        <v>0</v>
      </c>
      <c r="Q16" s="2">
        <v>10</v>
      </c>
      <c r="R16" s="2"/>
      <c r="S16" s="2">
        <v>10</v>
      </c>
      <c r="T16" s="2"/>
      <c r="U16" s="2"/>
      <c r="V16" s="2"/>
      <c r="W16" s="2">
        <v>14</v>
      </c>
      <c r="X16" s="2">
        <v>10</v>
      </c>
      <c r="Y16" s="3">
        <v>1.4</v>
      </c>
    </row>
    <row r="17" spans="1:25" x14ac:dyDescent="0.3">
      <c r="A17" s="2">
        <v>290077</v>
      </c>
      <c r="B17" s="2">
        <v>2017</v>
      </c>
      <c r="C17" s="2" t="s">
        <v>34</v>
      </c>
      <c r="D17" s="2" t="s">
        <v>79</v>
      </c>
      <c r="E17" s="2" t="s">
        <v>83</v>
      </c>
      <c r="F17" s="2">
        <v>312208</v>
      </c>
      <c r="G17" s="2" t="s">
        <v>28</v>
      </c>
      <c r="H17" s="2"/>
      <c r="I17" s="2"/>
      <c r="J17" s="2" t="s">
        <v>41</v>
      </c>
      <c r="K17" s="2" t="s">
        <v>38</v>
      </c>
      <c r="L17" s="2">
        <v>0</v>
      </c>
      <c r="M17" s="2">
        <v>0</v>
      </c>
      <c r="N17" s="2">
        <v>33</v>
      </c>
      <c r="O17" s="2">
        <v>0</v>
      </c>
      <c r="P17" s="2">
        <v>0</v>
      </c>
      <c r="Q17" s="2"/>
      <c r="R17" s="2"/>
      <c r="S17" s="2">
        <v>33</v>
      </c>
      <c r="T17" s="2"/>
      <c r="U17" s="2"/>
      <c r="V17" s="2"/>
      <c r="W17" s="2">
        <v>38</v>
      </c>
      <c r="X17" s="2">
        <v>33</v>
      </c>
      <c r="Y17" s="3">
        <v>1.1499999999999999</v>
      </c>
    </row>
    <row r="18" spans="1:25" x14ac:dyDescent="0.3">
      <c r="A18" s="2">
        <v>290712</v>
      </c>
      <c r="B18" s="2">
        <v>2017</v>
      </c>
      <c r="C18" s="2" t="s">
        <v>34</v>
      </c>
      <c r="D18" s="2" t="s">
        <v>79</v>
      </c>
      <c r="E18" s="2" t="s">
        <v>88</v>
      </c>
      <c r="F18" s="2">
        <v>312208</v>
      </c>
      <c r="G18" s="2" t="s">
        <v>85</v>
      </c>
      <c r="H18" s="2"/>
      <c r="I18" s="2"/>
      <c r="J18" s="2" t="s">
        <v>41</v>
      </c>
      <c r="K18" s="2"/>
      <c r="L18" s="2">
        <v>0</v>
      </c>
      <c r="M18" s="2">
        <v>0</v>
      </c>
      <c r="N18" s="2">
        <v>21</v>
      </c>
      <c r="O18" s="2"/>
      <c r="P18" s="2"/>
      <c r="Q18" s="2"/>
      <c r="R18" s="2"/>
      <c r="S18" s="2">
        <v>21</v>
      </c>
      <c r="T18" s="2"/>
      <c r="U18" s="2"/>
      <c r="V18" s="2"/>
      <c r="W18" s="2"/>
      <c r="X18" s="2">
        <v>21</v>
      </c>
      <c r="Y18" s="1"/>
    </row>
    <row r="19" spans="1:25" x14ac:dyDescent="0.3">
      <c r="A19" s="2">
        <v>290108</v>
      </c>
      <c r="B19" s="2">
        <v>2017</v>
      </c>
      <c r="C19" s="2" t="s">
        <v>34</v>
      </c>
      <c r="D19" s="2" t="s">
        <v>89</v>
      </c>
      <c r="E19" s="2" t="s">
        <v>95</v>
      </c>
      <c r="F19" s="2">
        <v>312208</v>
      </c>
      <c r="G19" s="2" t="s">
        <v>28</v>
      </c>
      <c r="H19" s="2"/>
      <c r="I19" s="2"/>
      <c r="J19" s="2" t="s">
        <v>37</v>
      </c>
      <c r="K19" s="2"/>
      <c r="L19" s="2"/>
      <c r="M19" s="2"/>
      <c r="N19" s="2"/>
      <c r="O19" s="2">
        <v>0</v>
      </c>
      <c r="P19" s="2">
        <v>0</v>
      </c>
      <c r="Q19" s="2">
        <v>48</v>
      </c>
      <c r="R19" s="2"/>
      <c r="S19" s="2">
        <v>48</v>
      </c>
      <c r="T19" s="2"/>
      <c r="U19" s="2"/>
      <c r="V19" s="2"/>
      <c r="W19" s="2">
        <v>46</v>
      </c>
      <c r="X19" s="2">
        <v>48</v>
      </c>
      <c r="Y19" s="3">
        <v>0.96</v>
      </c>
    </row>
    <row r="20" spans="1:25" x14ac:dyDescent="0.3">
      <c r="A20" s="2">
        <v>290079</v>
      </c>
      <c r="B20" s="2">
        <v>2017</v>
      </c>
      <c r="C20" s="2" t="s">
        <v>34</v>
      </c>
      <c r="D20" s="2" t="s">
        <v>97</v>
      </c>
      <c r="E20" s="2" t="s">
        <v>98</v>
      </c>
      <c r="F20" s="2">
        <v>312208</v>
      </c>
      <c r="G20" s="2" t="s">
        <v>28</v>
      </c>
      <c r="H20" s="2"/>
      <c r="I20" s="2"/>
      <c r="J20" s="2" t="s">
        <v>41</v>
      </c>
      <c r="K20" s="2" t="s">
        <v>38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/>
      <c r="S20" s="2">
        <v>61</v>
      </c>
      <c r="T20" s="2"/>
      <c r="U20" s="2"/>
      <c r="V20" s="2"/>
      <c r="W20" s="2">
        <v>64</v>
      </c>
      <c r="X20" s="2">
        <v>61</v>
      </c>
      <c r="Y20" s="3">
        <v>1.05</v>
      </c>
    </row>
    <row r="21" spans="1:25" x14ac:dyDescent="0.3">
      <c r="A21" s="2">
        <v>292140</v>
      </c>
      <c r="B21" s="2">
        <v>2017</v>
      </c>
      <c r="C21" s="2" t="s">
        <v>34</v>
      </c>
      <c r="D21" s="2" t="s">
        <v>97</v>
      </c>
      <c r="E21" s="2" t="s">
        <v>99</v>
      </c>
      <c r="F21" s="2">
        <v>312208</v>
      </c>
      <c r="G21" s="2" t="s">
        <v>28</v>
      </c>
      <c r="H21" s="2"/>
      <c r="I21" s="2"/>
      <c r="J21" s="2" t="s">
        <v>37</v>
      </c>
      <c r="K21" s="2"/>
      <c r="L21" s="2"/>
      <c r="M21" s="2"/>
      <c r="N21" s="2"/>
      <c r="O21" s="2">
        <v>0</v>
      </c>
      <c r="P21" s="2">
        <v>0</v>
      </c>
      <c r="Q21" s="2">
        <v>7</v>
      </c>
      <c r="R21" s="2"/>
      <c r="S21" s="2">
        <v>7</v>
      </c>
      <c r="T21" s="2"/>
      <c r="U21" s="2"/>
      <c r="V21" s="2"/>
      <c r="W21" s="2">
        <v>0</v>
      </c>
      <c r="X21" s="2">
        <v>7</v>
      </c>
      <c r="Y21" s="3">
        <v>0</v>
      </c>
    </row>
    <row r="22" spans="1:25" ht="15" thickBot="1" x14ac:dyDescent="0.35">
      <c r="A22" s="5">
        <v>292141</v>
      </c>
      <c r="B22" s="5">
        <v>2017</v>
      </c>
      <c r="C22" s="5" t="s">
        <v>34</v>
      </c>
      <c r="D22" s="5" t="s">
        <v>97</v>
      </c>
      <c r="E22" s="5" t="s">
        <v>100</v>
      </c>
      <c r="F22" s="5">
        <v>312208</v>
      </c>
      <c r="G22" s="5" t="s">
        <v>28</v>
      </c>
      <c r="H22" s="5"/>
      <c r="I22" s="5"/>
      <c r="J22" s="5" t="s">
        <v>37</v>
      </c>
      <c r="K22" s="5"/>
      <c r="L22" s="5"/>
      <c r="M22" s="5"/>
      <c r="N22" s="5"/>
      <c r="O22" s="5">
        <v>0</v>
      </c>
      <c r="P22" s="5">
        <v>0</v>
      </c>
      <c r="Q22" s="5">
        <v>3</v>
      </c>
      <c r="R22" s="5"/>
      <c r="S22" s="5">
        <v>3</v>
      </c>
      <c r="T22" s="5"/>
      <c r="U22" s="5"/>
      <c r="V22" s="5"/>
      <c r="W22" s="5">
        <v>3</v>
      </c>
      <c r="X22" s="5">
        <v>3</v>
      </c>
      <c r="Y22" s="6">
        <v>1</v>
      </c>
    </row>
    <row r="23" spans="1:25" ht="15" thickBot="1" x14ac:dyDescent="0.35">
      <c r="A23" s="7" t="s">
        <v>128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>
        <f>SUM(L2:L22)</f>
        <v>24</v>
      </c>
      <c r="M23" s="8">
        <f t="shared" ref="M23:X23" si="0">SUM(M2:M22)</f>
        <v>23</v>
      </c>
      <c r="N23" s="8">
        <f t="shared" si="0"/>
        <v>95</v>
      </c>
      <c r="O23" s="8">
        <f t="shared" si="0"/>
        <v>255</v>
      </c>
      <c r="P23" s="8">
        <f t="shared" si="0"/>
        <v>10</v>
      </c>
      <c r="Q23" s="8">
        <f t="shared" si="0"/>
        <v>390</v>
      </c>
      <c r="R23" s="8">
        <f t="shared" si="0"/>
        <v>0</v>
      </c>
      <c r="S23" s="8">
        <f t="shared" si="0"/>
        <v>770</v>
      </c>
      <c r="T23" s="8">
        <f t="shared" si="0"/>
        <v>0</v>
      </c>
      <c r="U23" s="8">
        <f t="shared" si="0"/>
        <v>0</v>
      </c>
      <c r="V23" s="8">
        <f t="shared" si="0"/>
        <v>0</v>
      </c>
      <c r="W23" s="8">
        <f t="shared" si="0"/>
        <v>814</v>
      </c>
      <c r="X23" s="8">
        <f t="shared" si="0"/>
        <v>770</v>
      </c>
      <c r="Y23" s="16">
        <f>W23/X23</f>
        <v>1.0571428571428572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activeCell="C11" sqref="C11"/>
    </sheetView>
  </sheetViews>
  <sheetFormatPr defaultRowHeight="14.4" x14ac:dyDescent="0.3"/>
  <cols>
    <col min="1" max="1" width="7" bestFit="1" customWidth="1"/>
    <col min="2" max="2" width="5" bestFit="1" customWidth="1"/>
    <col min="4" max="4" width="16" bestFit="1" customWidth="1"/>
    <col min="5" max="5" width="26.109375" bestFit="1" customWidth="1"/>
    <col min="6" max="7" width="8.6640625" bestFit="1" customWidth="1"/>
    <col min="8" max="8" width="6.88671875" bestFit="1" customWidth="1"/>
    <col min="9" max="9" width="8.33203125" bestFit="1" customWidth="1"/>
    <col min="10" max="10" width="7.5546875" bestFit="1" customWidth="1"/>
    <col min="11" max="11" width="6.109375" bestFit="1" customWidth="1"/>
    <col min="12" max="12" width="11.21875" customWidth="1"/>
    <col min="13" max="13" width="12" customWidth="1"/>
    <col min="14" max="14" width="12.109375" customWidth="1"/>
    <col min="15" max="15" width="14.33203125" customWidth="1"/>
    <col min="16" max="16" width="13.33203125" customWidth="1"/>
    <col min="17" max="17" width="11.6640625" customWidth="1"/>
    <col min="18" max="18" width="12.109375" customWidth="1"/>
    <col min="19" max="19" width="6.109375" bestFit="1" customWidth="1"/>
    <col min="20" max="20" width="7.88671875" bestFit="1" customWidth="1"/>
    <col min="21" max="22" width="8.33203125" bestFit="1" customWidth="1"/>
    <col min="23" max="23" width="8.5546875" bestFit="1" customWidth="1"/>
    <col min="24" max="24" width="4.88671875" bestFit="1" customWidth="1"/>
    <col min="25" max="25" width="8" bestFit="1" customWidth="1"/>
  </cols>
  <sheetData>
    <row r="1" spans="1:25" ht="42" thickBot="1" x14ac:dyDescent="0.3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7" t="s">
        <v>24</v>
      </c>
    </row>
    <row r="2" spans="1:25" ht="27.6" x14ac:dyDescent="0.3">
      <c r="A2" s="11">
        <v>290101</v>
      </c>
      <c r="B2" s="11">
        <v>2017</v>
      </c>
      <c r="C2" s="11" t="s">
        <v>74</v>
      </c>
      <c r="D2" s="11" t="s">
        <v>69</v>
      </c>
      <c r="E2" s="11" t="s">
        <v>75</v>
      </c>
      <c r="F2" s="11">
        <v>312208</v>
      </c>
      <c r="G2" s="11" t="s">
        <v>28</v>
      </c>
      <c r="H2" s="11"/>
      <c r="I2" s="11"/>
      <c r="J2" s="11" t="s">
        <v>41</v>
      </c>
      <c r="K2" s="11" t="s">
        <v>38</v>
      </c>
      <c r="L2" s="11">
        <v>0</v>
      </c>
      <c r="M2" s="11">
        <v>0</v>
      </c>
      <c r="N2" s="11"/>
      <c r="O2" s="11">
        <v>0</v>
      </c>
      <c r="P2" s="11">
        <v>0</v>
      </c>
      <c r="Q2" s="11"/>
      <c r="R2" s="11"/>
      <c r="S2" s="11">
        <v>87</v>
      </c>
      <c r="T2" s="11"/>
      <c r="U2" s="11"/>
      <c r="V2" s="11"/>
      <c r="W2" s="11">
        <v>104</v>
      </c>
      <c r="X2" s="11">
        <v>87</v>
      </c>
      <c r="Y2" s="12">
        <v>1.2</v>
      </c>
    </row>
    <row r="3" spans="1:25" x14ac:dyDescent="0.3">
      <c r="A3" s="2">
        <v>290069</v>
      </c>
      <c r="B3" s="2">
        <v>2017</v>
      </c>
      <c r="C3" s="2" t="s">
        <v>74</v>
      </c>
      <c r="D3" s="2" t="s">
        <v>69</v>
      </c>
      <c r="E3" s="2" t="s">
        <v>77</v>
      </c>
      <c r="F3" s="2">
        <v>312208</v>
      </c>
      <c r="G3" s="2" t="s">
        <v>28</v>
      </c>
      <c r="H3" s="2"/>
      <c r="I3" s="2"/>
      <c r="J3" s="2" t="s">
        <v>65</v>
      </c>
      <c r="K3" s="2"/>
      <c r="L3" s="2"/>
      <c r="M3" s="2"/>
      <c r="N3" s="2"/>
      <c r="O3" s="2">
        <v>0</v>
      </c>
      <c r="P3" s="2">
        <v>0</v>
      </c>
      <c r="Q3" s="2"/>
      <c r="R3" s="2"/>
      <c r="S3" s="2">
        <v>48</v>
      </c>
      <c r="T3" s="2"/>
      <c r="U3" s="2"/>
      <c r="V3" s="2"/>
      <c r="W3" s="2">
        <v>51</v>
      </c>
      <c r="X3" s="2">
        <v>48</v>
      </c>
      <c r="Y3" s="3">
        <v>1.06</v>
      </c>
    </row>
    <row r="4" spans="1:25" ht="15" thickBot="1" x14ac:dyDescent="0.35">
      <c r="A4" s="5">
        <v>290093</v>
      </c>
      <c r="B4" s="5">
        <v>2017</v>
      </c>
      <c r="C4" s="5" t="s">
        <v>74</v>
      </c>
      <c r="D4" s="5" t="s">
        <v>79</v>
      </c>
      <c r="E4" s="5" t="s">
        <v>87</v>
      </c>
      <c r="F4" s="5">
        <v>312208</v>
      </c>
      <c r="G4" s="5" t="s">
        <v>28</v>
      </c>
      <c r="H4" s="5"/>
      <c r="I4" s="5"/>
      <c r="J4" s="5" t="s">
        <v>41</v>
      </c>
      <c r="K4" s="5" t="s">
        <v>38</v>
      </c>
      <c r="L4" s="5">
        <v>12</v>
      </c>
      <c r="M4" s="5">
        <v>0</v>
      </c>
      <c r="N4" s="5"/>
      <c r="O4" s="5">
        <v>13</v>
      </c>
      <c r="P4" s="5">
        <v>0</v>
      </c>
      <c r="Q4" s="5"/>
      <c r="R4" s="5"/>
      <c r="S4" s="5">
        <v>25</v>
      </c>
      <c r="T4" s="5"/>
      <c r="U4" s="5"/>
      <c r="V4" s="5"/>
      <c r="W4" s="5">
        <v>25</v>
      </c>
      <c r="X4" s="5">
        <v>25</v>
      </c>
      <c r="Y4" s="6">
        <v>1</v>
      </c>
    </row>
    <row r="5" spans="1:25" ht="15" thickBot="1" x14ac:dyDescent="0.35">
      <c r="A5" s="7" t="s">
        <v>128</v>
      </c>
      <c r="B5" s="8"/>
      <c r="C5" s="8"/>
      <c r="D5" s="8"/>
      <c r="E5" s="8"/>
      <c r="F5" s="8"/>
      <c r="G5" s="8"/>
      <c r="H5" s="8"/>
      <c r="I5" s="8"/>
      <c r="J5" s="8"/>
      <c r="K5" s="8"/>
      <c r="L5" s="8">
        <f>SUM(L2:L4)</f>
        <v>12</v>
      </c>
      <c r="M5" s="8">
        <f t="shared" ref="M5:X5" si="0">SUM(M2:M4)</f>
        <v>0</v>
      </c>
      <c r="N5" s="8">
        <f t="shared" si="0"/>
        <v>0</v>
      </c>
      <c r="O5" s="8">
        <f t="shared" si="0"/>
        <v>13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160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180</v>
      </c>
      <c r="X5" s="8">
        <f t="shared" si="0"/>
        <v>160</v>
      </c>
      <c r="Y5" s="16">
        <f>W5/X5</f>
        <v>1.125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Inventory List for NE-501 - Oma</vt:lpstr>
      <vt:lpstr>ES</vt:lpstr>
      <vt:lpstr>TH</vt:lpstr>
      <vt:lpstr>RRH</vt:lpstr>
      <vt:lpstr>PSH</vt:lpstr>
      <vt:lpstr>Other 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Vukov</dc:creator>
  <cp:lastModifiedBy>Lisa Vukov</cp:lastModifiedBy>
  <dcterms:created xsi:type="dcterms:W3CDTF">2017-08-03T17:05:55Z</dcterms:created>
  <dcterms:modified xsi:type="dcterms:W3CDTF">2017-08-03T17:05:55Z</dcterms:modified>
</cp:coreProperties>
</file>