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dhomelessnesstoday-my.sharepoint.com/personal/lvukov_endhomelessnesstoday_org/Documents/MACCH/PIT &amp; HIC/2019/Website Reports/"/>
    </mc:Choice>
  </mc:AlternateContent>
  <xr:revisionPtr revIDLastSave="0" documentId="13_ncr:40009_{8A6072B7-0491-4962-9B82-92390D6B8EFC}" xr6:coauthVersionLast="36" xr6:coauthVersionMax="36" xr10:uidLastSave="{00000000-0000-0000-0000-000000000000}"/>
  <bookViews>
    <workbookView xWindow="0" yWindow="0" windowWidth="23040" windowHeight="9060"/>
  </bookViews>
  <sheets>
    <sheet name="Inventory List for NE-501 - Oma" sheetId="1" r:id="rId1"/>
    <sheet name="ES" sheetId="2" r:id="rId2"/>
    <sheet name="TH" sheetId="3" r:id="rId3"/>
    <sheet name="RRH" sheetId="4" r:id="rId4"/>
    <sheet name="PSH" sheetId="5" r:id="rId5"/>
    <sheet name="SH" sheetId="6" r:id="rId6"/>
    <sheet name="OPH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63" i="1" l="1"/>
  <c r="T5" i="7"/>
  <c r="Q5" i="7"/>
  <c r="R5" i="7"/>
  <c r="S5" i="7"/>
  <c r="P5" i="7"/>
  <c r="G5" i="7"/>
  <c r="H5" i="7"/>
  <c r="I5" i="7"/>
  <c r="J5" i="7"/>
  <c r="K5" i="7"/>
  <c r="L5" i="7"/>
  <c r="M5" i="7"/>
  <c r="N5" i="7"/>
  <c r="F5" i="7"/>
  <c r="T20" i="5"/>
  <c r="Q20" i="5"/>
  <c r="R20" i="5"/>
  <c r="S20" i="5"/>
  <c r="P20" i="5"/>
  <c r="G20" i="5"/>
  <c r="H20" i="5"/>
  <c r="I20" i="5"/>
  <c r="J20" i="5"/>
  <c r="K20" i="5"/>
  <c r="L20" i="5"/>
  <c r="M20" i="5"/>
  <c r="N20" i="5"/>
  <c r="F20" i="5"/>
  <c r="T16" i="4"/>
  <c r="Q16" i="4"/>
  <c r="R16" i="4"/>
  <c r="S16" i="4"/>
  <c r="P16" i="4"/>
  <c r="G16" i="4"/>
  <c r="H16" i="4"/>
  <c r="I16" i="4"/>
  <c r="J16" i="4"/>
  <c r="K16" i="4"/>
  <c r="L16" i="4"/>
  <c r="M16" i="4"/>
  <c r="N16" i="4"/>
  <c r="F16" i="4"/>
  <c r="Q15" i="3"/>
  <c r="R15" i="3"/>
  <c r="T15" i="3" s="1"/>
  <c r="S15" i="3"/>
  <c r="P15" i="3"/>
  <c r="G15" i="3"/>
  <c r="H15" i="3"/>
  <c r="I15" i="3"/>
  <c r="J15" i="3"/>
  <c r="K15" i="3"/>
  <c r="L15" i="3"/>
  <c r="M15" i="3"/>
  <c r="N15" i="3"/>
  <c r="F15" i="3"/>
  <c r="U14" i="2"/>
  <c r="R14" i="2"/>
  <c r="S14" i="2"/>
  <c r="T14" i="2"/>
  <c r="P14" i="2"/>
  <c r="Q14" i="2"/>
  <c r="I14" i="2"/>
  <c r="J14" i="2"/>
  <c r="K14" i="2"/>
  <c r="L14" i="2"/>
  <c r="M14" i="2"/>
  <c r="N14" i="2"/>
  <c r="O14" i="2"/>
  <c r="H14" i="2"/>
  <c r="AB63" i="1"/>
</calcChain>
</file>

<file path=xl/sharedStrings.xml><?xml version="1.0" encoding="utf-8"?>
<sst xmlns="http://schemas.openxmlformats.org/spreadsheetml/2006/main" count="868" uniqueCount="131">
  <si>
    <t>Year</t>
  </si>
  <si>
    <t>Proj. Type</t>
  </si>
  <si>
    <t>Organization Name</t>
  </si>
  <si>
    <t>Project Name</t>
  </si>
  <si>
    <t>Inventory Type</t>
  </si>
  <si>
    <t>Bed Type</t>
  </si>
  <si>
    <t>Target Pop.</t>
  </si>
  <si>
    <t>Beds HH w/ Children</t>
  </si>
  <si>
    <t>Units HH w/ Children</t>
  </si>
  <si>
    <t>Beds HH w/o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</si>
  <si>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</si>
  <si>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</si>
  <si>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</si>
  <si>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</si>
  <si>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</si>
  <si>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</si>
  <si>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Housing Type</t>
  </si>
  <si>
    <t>Year-Round Beds</t>
  </si>
  <si>
    <t>HMIS Beds HH w/ Children</t>
  </si>
  <si>
    <t>HMIS Beds HH w/o Children</t>
  </si>
  <si>
    <t>HMIS Beds HH w/ only Children</t>
  </si>
  <si>
    <t>% of HMIS Beds HH with Children</t>
  </si>
  <si>
    <t>% of HMIS Beds HH without Children</t>
  </si>
  <si>
    <t>% of HMIS Beds HH w/ only Children</t>
  </si>
  <si>
    <t>Overflow Beds</t>
  </si>
  <si>
    <t>HMIS Overflow Beds</t>
  </si>
  <si>
    <t>PIT Count</t>
  </si>
  <si>
    <t>Total Beds</t>
  </si>
  <si>
    <t>Utilization Rate</t>
  </si>
  <si>
    <t>RRH</t>
  </si>
  <si>
    <t>Blue Valley Community Action Partnership</t>
  </si>
  <si>
    <t>BVCA SSVF Assistance RRH</t>
  </si>
  <si>
    <t>C</t>
  </si>
  <si>
    <t>NA</t>
  </si>
  <si>
    <t>Tenant-based – scattered site</t>
  </si>
  <si>
    <t>ES</t>
  </si>
  <si>
    <t>Catholic Charities</t>
  </si>
  <si>
    <t>Phoenix House</t>
  </si>
  <si>
    <t>Facility-based beds</t>
  </si>
  <si>
    <t>DV</t>
  </si>
  <si>
    <t>Site-based – single site</t>
  </si>
  <si>
    <t>The Shelter</t>
  </si>
  <si>
    <t>PSH</t>
  </si>
  <si>
    <t>City of Omaha/OHA/Community Alliance</t>
  </si>
  <si>
    <t>Rental Assistance for CH</t>
  </si>
  <si>
    <t>Department of Veteran Affairs</t>
  </si>
  <si>
    <t>Douglas Co. Housing Authority Project based Victory Apartments</t>
  </si>
  <si>
    <t>Douglas Co. Housing Authority Tenant based</t>
  </si>
  <si>
    <t>Municipal Housing Authority of Council Bluffs tenant based PSH</t>
  </si>
  <si>
    <t>Omaha Housing Authority Tenant based</t>
  </si>
  <si>
    <t>Heartland Family Service</t>
  </si>
  <si>
    <t>Heartland Homes-Transitions</t>
  </si>
  <si>
    <t>Site-based – clustered / multiple sites</t>
  </si>
  <si>
    <t>Heartland Housing Connections</t>
  </si>
  <si>
    <t>Heartland Housing Opportunities - COC</t>
  </si>
  <si>
    <t>Heartland Housing Opportunities - ESG</t>
  </si>
  <si>
    <t>Heartland Housing Opportunities - NHAP</t>
  </si>
  <si>
    <t>Heartland Housing Opportunities Expansion</t>
  </si>
  <si>
    <t>Heartland Housing Passages</t>
  </si>
  <si>
    <t>Heartland Housing Passages - Former Ward</t>
  </si>
  <si>
    <t>Heartland Housing Sanctuary</t>
  </si>
  <si>
    <t>Heartland Housing Solutions</t>
  </si>
  <si>
    <t>HFS Housing Beginnings</t>
  </si>
  <si>
    <t>HFS- PCHL RRH CoC</t>
  </si>
  <si>
    <t>PCHL RRH</t>
  </si>
  <si>
    <t>Safe Haven ES</t>
  </si>
  <si>
    <t>TH</t>
  </si>
  <si>
    <t>Safe Haven TH</t>
  </si>
  <si>
    <t>Samaritan</t>
  </si>
  <si>
    <t>MICAH House</t>
  </si>
  <si>
    <t>New Visions</t>
  </si>
  <si>
    <t>New Visions Bridge Housing GPD</t>
  </si>
  <si>
    <t>New Visions Center: Joshua House</t>
  </si>
  <si>
    <t>New Visions Center: Timothy House</t>
  </si>
  <si>
    <t>New Visions David's House PSH</t>
  </si>
  <si>
    <t>SH</t>
  </si>
  <si>
    <t>New Visions Low-Demand GPD</t>
  </si>
  <si>
    <t>Open Door Mission</t>
  </si>
  <si>
    <t>GTMC Building Emergency</t>
  </si>
  <si>
    <t>GTMC Building Transitional</t>
  </si>
  <si>
    <t>Lydia House ES</t>
  </si>
  <si>
    <t>Lydia House Transitional</t>
  </si>
  <si>
    <t>OPH</t>
  </si>
  <si>
    <t>ODM Permanent Supportive Housing - Non HUD Apartments</t>
  </si>
  <si>
    <t>ODM Permanent Supportive Housing Apartments</t>
  </si>
  <si>
    <t>RBL Building SRO PSH</t>
  </si>
  <si>
    <t>RBL Building SRO Transitional</t>
  </si>
  <si>
    <t>Salvation Army</t>
  </si>
  <si>
    <t>HOME</t>
  </si>
  <si>
    <t>HOME 2 Stay</t>
  </si>
  <si>
    <t>Hospital to Housing - GPD</t>
  </si>
  <si>
    <t>Renaissance Housing</t>
  </si>
  <si>
    <t>VA HOP - Transition in Place-GPD</t>
  </si>
  <si>
    <t>You're Home</t>
  </si>
  <si>
    <t>Siena Francis House</t>
  </si>
  <si>
    <t>Francis House</t>
  </si>
  <si>
    <t>Francis House Miracles</t>
  </si>
  <si>
    <t>Siena House</t>
  </si>
  <si>
    <t>Siena House Miracles</t>
  </si>
  <si>
    <t>The Siena Apartments</t>
  </si>
  <si>
    <t>VA-GPD Siena Francis Veterans Miracles</t>
  </si>
  <si>
    <t>Stephen Center</t>
  </si>
  <si>
    <t>Permanent Supportive Housing</t>
  </si>
  <si>
    <t>Stephen Center PSH SHP</t>
  </si>
  <si>
    <t>Stephen Center Shelter</t>
  </si>
  <si>
    <t>VA-GPD HERO Center</t>
  </si>
  <si>
    <t>Together</t>
  </si>
  <si>
    <t>CoC NOFA</t>
  </si>
  <si>
    <t>NHAP / ESG RRH</t>
  </si>
  <si>
    <t>Together- CHI RRH</t>
  </si>
  <si>
    <t>United Way RRH</t>
  </si>
  <si>
    <t>Youth Emergency Services</t>
  </si>
  <si>
    <t>Maternity Group Home</t>
  </si>
  <si>
    <t>Transitional</t>
  </si>
  <si>
    <t>YES House</t>
  </si>
  <si>
    <t>Sum : 962</t>
  </si>
  <si>
    <t>Sum : 321</t>
  </si>
  <si>
    <t>Sum : 1750</t>
  </si>
  <si>
    <t>Sum : 46</t>
  </si>
  <si>
    <t>Sum : 57</t>
  </si>
  <si>
    <t>Sum : 208</t>
  </si>
  <si>
    <t>Sum : 416</t>
  </si>
  <si>
    <t>Sum : 44</t>
  </si>
  <si>
    <t>Sum : 540</t>
  </si>
  <si>
    <t>Sum : 2718</t>
  </si>
  <si>
    <t>Sum : 802</t>
  </si>
  <si>
    <t>Sum : 1317</t>
  </si>
  <si>
    <t>Sum : 6</t>
  </si>
  <si>
    <t>Sum : 247</t>
  </si>
  <si>
    <t>Sum : 2613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</si>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</sst>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0" fontId="16" fillId="0" borderId="13" xfId="0" applyFont="1" applyBorder="1"/>
    <xf numFmtId="0" fontId="18" fillId="0" borderId="14" xfId="0" applyFont="1" applyBorder="1" applyAlignment="1">
      <alignment wrapText="1"/>
    </xf>
    <xf numFmtId="9" fontId="18" fillId="0" borderId="14" xfId="0" applyNumberFormat="1" applyFont="1" applyBorder="1" applyAlignment="1">
      <alignment wrapText="1"/>
    </xf>
    <xf numFmtId="0" fontId="0" fillId="0" borderId="17" xfId="0" applyBorder="1"/>
    <xf numFmtId="0" fontId="0" fillId="0" borderId="0" xfId="0" applyBorder="1"/>
    <xf numFmtId="0" fontId="16" fillId="0" borderId="0" xfId="0" applyFont="1" applyBorder="1"/>
    <xf numFmtId="9" fontId="18" fillId="0" borderId="19" xfId="0" applyNumberFormat="1" applyFont="1" applyBorder="1" applyAlignment="1">
      <alignment wrapText="1"/>
    </xf>
    <xf numFmtId="9" fontId="18" fillId="0" borderId="20" xfId="0" applyNumberFormat="1" applyFont="1" applyBorder="1" applyAlignment="1">
      <alignment wrapText="1"/>
    </xf>
    <xf numFmtId="9" fontId="18" fillId="0" borderId="21" xfId="0" applyNumberFormat="1" applyFont="1" applyBorder="1" applyAlignment="1">
      <alignment wrapText="1"/>
    </xf>
    <xf numFmtId="0" fontId="0" fillId="0" borderId="22" xfId="0" applyBorder="1"/>
    <xf numFmtId="0" fontId="16" fillId="33" borderId="12" xfId="0" applyFont="1" applyFill="1" applyBorder="1"/>
    <xf numFmtId="0" fontId="16" fillId="33" borderId="13" xfId="0" applyFont="1" applyFill="1" applyBorder="1"/>
    <xf numFmtId="9" fontId="16" fillId="33" borderId="23" xfId="1" applyFont="1" applyFill="1" applyBorder="1"/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0" borderId="10" xfId="0" applyFont="1" applyBorder="1" applyAlignment="1"/>
    <xf numFmtId="9" fontId="18" fillId="0" borderId="10" xfId="0" applyNumberFormat="1" applyFont="1" applyBorder="1" applyAlignment="1"/>
    <xf numFmtId="0" fontId="0" fillId="0" borderId="0" xfId="0" applyAlignment="1">
      <alignment wrapText="1"/>
    </xf>
    <xf numFmtId="0" fontId="18" fillId="0" borderId="11" xfId="0" applyFont="1" applyBorder="1" applyAlignment="1"/>
    <xf numFmtId="9" fontId="18" fillId="0" borderId="11" xfId="0" applyNumberFormat="1" applyFont="1" applyBorder="1" applyAlignment="1"/>
    <xf numFmtId="0" fontId="18" fillId="0" borderId="14" xfId="0" applyFont="1" applyBorder="1" applyAlignment="1"/>
    <xf numFmtId="9" fontId="18" fillId="0" borderId="14" xfId="0" applyNumberFormat="1" applyFont="1" applyBorder="1" applyAlignment="1"/>
    <xf numFmtId="0" fontId="19" fillId="33" borderId="24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/>
    <xf numFmtId="0" fontId="16" fillId="33" borderId="13" xfId="0" applyFont="1" applyFill="1" applyBorder="1" applyAlignment="1"/>
    <xf numFmtId="9" fontId="16" fillId="33" borderId="23" xfId="1" applyFont="1" applyFill="1" applyBorder="1" applyAlignment="1"/>
    <xf numFmtId="0" fontId="16" fillId="0" borderId="0" xfId="0" applyFont="1" applyAlignment="1"/>
    <xf numFmtId="0" fontId="0" fillId="0" borderId="11" xfId="0" applyBorder="1" applyAlignment="1"/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9" fontId="16" fillId="33" borderId="23" xfId="0" applyNumberFormat="1" applyFont="1" applyFill="1" applyBorder="1"/>
    <xf numFmtId="0" fontId="18" fillId="0" borderId="25" xfId="0" applyFont="1" applyBorder="1" applyAlignment="1"/>
    <xf numFmtId="9" fontId="18" fillId="0" borderId="25" xfId="0" applyNumberFormat="1" applyFont="1" applyBorder="1" applyAlignment="1"/>
    <xf numFmtId="0" fontId="19" fillId="33" borderId="15" xfId="0" applyFont="1" applyFill="1" applyBorder="1" applyAlignment="1">
      <alignment wrapText="1"/>
    </xf>
    <xf numFmtId="0" fontId="19" fillId="33" borderId="16" xfId="0" applyFont="1" applyFill="1" applyBorder="1" applyAlignment="1">
      <alignment wrapText="1"/>
    </xf>
    <xf numFmtId="9" fontId="19" fillId="33" borderId="24" xfId="1" applyFont="1" applyFill="1" applyBorder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showGridLines="0" tabSelected="1" workbookViewId="0">
      <selection activeCell="D15" sqref="D15"/>
    </sheetView>
  </sheetViews>
  <sheetFormatPr defaultRowHeight="14.4" x14ac:dyDescent="0.3"/>
  <cols>
    <col min="1" max="1" width="7.5546875" customWidth="1"/>
    <col min="3" max="3" width="34.5546875" bestFit="1" customWidth="1"/>
    <col min="4" max="4" width="35.5546875" bestFit="1" customWidth="1"/>
    <col min="5" max="5" width="12.88671875" bestFit="1" customWidth="1"/>
    <col min="6" max="6" width="15.77734375" bestFit="1" customWidth="1"/>
    <col min="7" max="7" width="10" bestFit="1" customWidth="1"/>
    <col min="8" max="8" width="17.6640625" bestFit="1" customWidth="1"/>
    <col min="9" max="9" width="17.88671875" bestFit="1" customWidth="1"/>
    <col min="10" max="10" width="18.6640625" bestFit="1" customWidth="1"/>
    <col min="11" max="11" width="24.5546875" bestFit="1" customWidth="1"/>
    <col min="12" max="12" width="22.88671875" bestFit="1" customWidth="1"/>
    <col min="13" max="13" width="20.33203125" bestFit="1" customWidth="1"/>
    <col min="14" max="14" width="25.6640625" bestFit="1" customWidth="1"/>
    <col min="15" max="15" width="23.88671875" bestFit="1" customWidth="1"/>
    <col min="16" max="16" width="21.44140625" bestFit="1" customWidth="1"/>
    <col min="17" max="17" width="30.5546875" bestFit="1" customWidth="1"/>
    <col min="18" max="18" width="14.6640625" bestFit="1" customWidth="1"/>
    <col min="19" max="19" width="22.5546875" bestFit="1" customWidth="1"/>
    <col min="20" max="20" width="23.5546875" bestFit="1" customWidth="1"/>
    <col min="21" max="21" width="26.44140625" bestFit="1" customWidth="1"/>
    <col min="22" max="22" width="27.77734375" bestFit="1" customWidth="1"/>
    <col min="23" max="23" width="30.5546875" bestFit="1" customWidth="1"/>
    <col min="24" max="24" width="30.33203125" bestFit="1" customWidth="1"/>
    <col min="25" max="25" width="12.6640625" bestFit="1" customWidth="1"/>
    <col min="26" max="26" width="17.6640625" bestFit="1" customWidth="1"/>
    <col min="27" max="27" width="9.88671875" bestFit="1" customWidth="1"/>
    <col min="28" max="28" width="9.21875" bestFit="1" customWidth="1"/>
    <col min="29" max="29" width="13.21875" bestFit="1" customWidth="1"/>
  </cols>
  <sheetData>
    <row r="1" spans="1:29" ht="19.8" customHeight="1" thickBot="1" x14ac:dyDescent="0.3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30" t="s">
        <v>28</v>
      </c>
    </row>
    <row r="2" spans="1:29" x14ac:dyDescent="0.3">
      <c r="A2" s="7">
        <v>2019</v>
      </c>
      <c r="B2" s="7" t="s">
        <v>35</v>
      </c>
      <c r="C2" s="7" t="s">
        <v>36</v>
      </c>
      <c r="D2" s="7" t="s">
        <v>37</v>
      </c>
      <c r="E2" s="7" t="s">
        <v>32</v>
      </c>
      <c r="F2" s="7" t="s">
        <v>38</v>
      </c>
      <c r="G2" s="7" t="s">
        <v>39</v>
      </c>
      <c r="H2" s="7">
        <v>24</v>
      </c>
      <c r="I2" s="7">
        <v>8</v>
      </c>
      <c r="J2" s="7">
        <v>0</v>
      </c>
      <c r="K2" s="7">
        <v>0</v>
      </c>
      <c r="L2" s="7">
        <v>0</v>
      </c>
      <c r="M2" s="7"/>
      <c r="N2" s="7">
        <v>0</v>
      </c>
      <c r="O2" s="7">
        <v>0</v>
      </c>
      <c r="P2" s="7"/>
      <c r="Q2" s="7" t="s">
        <v>40</v>
      </c>
      <c r="R2" s="7">
        <v>24</v>
      </c>
      <c r="S2" s="7">
        <v>0</v>
      </c>
      <c r="T2" s="7">
        <v>0</v>
      </c>
      <c r="U2" s="7">
        <v>0</v>
      </c>
      <c r="V2" s="7"/>
      <c r="W2" s="7"/>
      <c r="X2" s="7"/>
      <c r="Y2" s="7">
        <v>0</v>
      </c>
      <c r="Z2" s="7">
        <v>0</v>
      </c>
      <c r="AA2" s="7">
        <v>21</v>
      </c>
      <c r="AB2" s="7">
        <v>24</v>
      </c>
      <c r="AC2" s="8">
        <v>0.88</v>
      </c>
    </row>
    <row r="3" spans="1:29" x14ac:dyDescent="0.3">
      <c r="A3" s="2">
        <v>2019</v>
      </c>
      <c r="B3" s="2" t="s">
        <v>35</v>
      </c>
      <c r="C3" s="2" t="s">
        <v>36</v>
      </c>
      <c r="D3" s="2" t="s">
        <v>41</v>
      </c>
      <c r="E3" s="2" t="s">
        <v>32</v>
      </c>
      <c r="F3" s="2" t="s">
        <v>38</v>
      </c>
      <c r="G3" s="2" t="s">
        <v>39</v>
      </c>
      <c r="H3" s="2">
        <v>30</v>
      </c>
      <c r="I3" s="2">
        <v>7</v>
      </c>
      <c r="J3" s="2">
        <v>0</v>
      </c>
      <c r="K3" s="2">
        <v>0</v>
      </c>
      <c r="L3" s="2">
        <v>0</v>
      </c>
      <c r="M3" s="2"/>
      <c r="N3" s="2">
        <v>0</v>
      </c>
      <c r="O3" s="2">
        <v>0</v>
      </c>
      <c r="P3" s="2"/>
      <c r="Q3" s="2" t="s">
        <v>40</v>
      </c>
      <c r="R3" s="2">
        <v>30</v>
      </c>
      <c r="S3" s="2">
        <v>0</v>
      </c>
      <c r="T3" s="2">
        <v>0</v>
      </c>
      <c r="U3" s="2">
        <v>0</v>
      </c>
      <c r="V3" s="2"/>
      <c r="W3" s="2"/>
      <c r="X3" s="2"/>
      <c r="Y3" s="2">
        <v>0</v>
      </c>
      <c r="Z3" s="2">
        <v>0</v>
      </c>
      <c r="AA3" s="2">
        <v>1</v>
      </c>
      <c r="AB3" s="2">
        <v>30</v>
      </c>
      <c r="AC3" s="3">
        <v>0.03</v>
      </c>
    </row>
    <row r="4" spans="1:29" x14ac:dyDescent="0.3">
      <c r="A4" s="2">
        <v>2019</v>
      </c>
      <c r="B4" s="2" t="s">
        <v>35</v>
      </c>
      <c r="C4" s="2" t="s">
        <v>50</v>
      </c>
      <c r="D4" s="2" t="s">
        <v>60</v>
      </c>
      <c r="E4" s="2" t="s">
        <v>32</v>
      </c>
      <c r="F4" s="2" t="s">
        <v>38</v>
      </c>
      <c r="G4" s="2" t="s">
        <v>39</v>
      </c>
      <c r="H4" s="2">
        <v>2</v>
      </c>
      <c r="I4" s="2">
        <v>1</v>
      </c>
      <c r="J4" s="2">
        <v>10</v>
      </c>
      <c r="K4" s="2">
        <v>0</v>
      </c>
      <c r="L4" s="2">
        <v>0</v>
      </c>
      <c r="M4" s="2"/>
      <c r="N4" s="2">
        <v>0</v>
      </c>
      <c r="O4" s="2">
        <v>0</v>
      </c>
      <c r="P4" s="2"/>
      <c r="Q4" s="2" t="s">
        <v>40</v>
      </c>
      <c r="R4" s="2">
        <v>12</v>
      </c>
      <c r="S4" s="2">
        <v>0</v>
      </c>
      <c r="T4" s="2">
        <v>0</v>
      </c>
      <c r="U4" s="2">
        <v>0</v>
      </c>
      <c r="V4" s="2"/>
      <c r="W4" s="2"/>
      <c r="X4" s="2"/>
      <c r="Y4" s="2"/>
      <c r="Z4" s="2"/>
      <c r="AA4" s="2">
        <v>5</v>
      </c>
      <c r="AB4" s="2">
        <v>12</v>
      </c>
      <c r="AC4" s="3">
        <v>0.42</v>
      </c>
    </row>
    <row r="5" spans="1:29" x14ac:dyDescent="0.3">
      <c r="A5" s="2">
        <v>2019</v>
      </c>
      <c r="B5" s="2" t="s">
        <v>35</v>
      </c>
      <c r="C5" s="2" t="s">
        <v>50</v>
      </c>
      <c r="D5" s="2" t="s">
        <v>65</v>
      </c>
      <c r="E5" s="2" t="s">
        <v>32</v>
      </c>
      <c r="F5" s="2" t="s">
        <v>38</v>
      </c>
      <c r="G5" s="2" t="s">
        <v>39</v>
      </c>
      <c r="H5" s="2">
        <v>15</v>
      </c>
      <c r="I5" s="2">
        <v>1</v>
      </c>
      <c r="J5" s="2">
        <v>5</v>
      </c>
      <c r="K5" s="2">
        <v>0</v>
      </c>
      <c r="L5" s="2">
        <v>0</v>
      </c>
      <c r="M5" s="2"/>
      <c r="N5" s="2">
        <v>0</v>
      </c>
      <c r="O5" s="2">
        <v>0</v>
      </c>
      <c r="P5" s="2"/>
      <c r="Q5" s="2" t="s">
        <v>40</v>
      </c>
      <c r="R5" s="2">
        <v>20</v>
      </c>
      <c r="S5" s="2">
        <v>0</v>
      </c>
      <c r="T5" s="2">
        <v>0</v>
      </c>
      <c r="U5" s="2">
        <v>0</v>
      </c>
      <c r="V5" s="2"/>
      <c r="W5" s="2"/>
      <c r="X5" s="2"/>
      <c r="Y5" s="2">
        <v>0</v>
      </c>
      <c r="Z5" s="2">
        <v>0</v>
      </c>
      <c r="AA5" s="2">
        <v>10</v>
      </c>
      <c r="AB5" s="2">
        <v>20</v>
      </c>
      <c r="AC5" s="3">
        <v>0.5</v>
      </c>
    </row>
    <row r="6" spans="1:29" x14ac:dyDescent="0.3">
      <c r="A6" s="2">
        <v>2019</v>
      </c>
      <c r="B6" s="2" t="s">
        <v>35</v>
      </c>
      <c r="C6" s="2" t="s">
        <v>69</v>
      </c>
      <c r="D6" s="2" t="s">
        <v>69</v>
      </c>
      <c r="E6" s="2" t="s">
        <v>32</v>
      </c>
      <c r="F6" s="2" t="s">
        <v>38</v>
      </c>
      <c r="G6" s="2" t="s">
        <v>33</v>
      </c>
      <c r="H6" s="2">
        <v>67</v>
      </c>
      <c r="I6" s="2">
        <v>23</v>
      </c>
      <c r="J6" s="2">
        <v>26</v>
      </c>
      <c r="K6" s="2">
        <v>0</v>
      </c>
      <c r="L6" s="2">
        <v>0</v>
      </c>
      <c r="M6" s="2"/>
      <c r="N6" s="2">
        <v>0</v>
      </c>
      <c r="O6" s="2">
        <v>4</v>
      </c>
      <c r="P6" s="2"/>
      <c r="Q6" s="2" t="s">
        <v>40</v>
      </c>
      <c r="R6" s="2">
        <v>93</v>
      </c>
      <c r="S6" s="2">
        <v>67</v>
      </c>
      <c r="T6" s="2">
        <v>26</v>
      </c>
      <c r="U6" s="2">
        <v>0</v>
      </c>
      <c r="V6" s="3">
        <v>1</v>
      </c>
      <c r="W6" s="3">
        <v>1</v>
      </c>
      <c r="X6" s="2"/>
      <c r="Y6" s="2">
        <v>0</v>
      </c>
      <c r="Z6" s="2">
        <v>0</v>
      </c>
      <c r="AA6" s="2">
        <v>94</v>
      </c>
      <c r="AB6" s="2">
        <v>93</v>
      </c>
      <c r="AC6" s="3">
        <v>1.01</v>
      </c>
    </row>
    <row r="7" spans="1:29" x14ac:dyDescent="0.3">
      <c r="A7" s="2">
        <v>2019</v>
      </c>
      <c r="B7" s="2" t="s">
        <v>35</v>
      </c>
      <c r="C7" s="2" t="s">
        <v>70</v>
      </c>
      <c r="D7" s="2" t="s">
        <v>72</v>
      </c>
      <c r="E7" s="2" t="s">
        <v>32</v>
      </c>
      <c r="F7" s="2" t="s">
        <v>38</v>
      </c>
      <c r="G7" s="2" t="s">
        <v>33</v>
      </c>
      <c r="H7" s="2">
        <v>0</v>
      </c>
      <c r="I7" s="2">
        <v>0</v>
      </c>
      <c r="J7" s="2">
        <v>64</v>
      </c>
      <c r="K7" s="2">
        <v>0</v>
      </c>
      <c r="L7" s="2">
        <v>0</v>
      </c>
      <c r="M7" s="2"/>
      <c r="N7" s="2">
        <v>0</v>
      </c>
      <c r="O7" s="2">
        <v>0</v>
      </c>
      <c r="P7" s="2"/>
      <c r="Q7" s="2" t="s">
        <v>40</v>
      </c>
      <c r="R7" s="2">
        <v>64</v>
      </c>
      <c r="S7" s="2">
        <v>0</v>
      </c>
      <c r="T7" s="2">
        <v>64</v>
      </c>
      <c r="U7" s="2">
        <v>0</v>
      </c>
      <c r="V7" s="2"/>
      <c r="W7" s="3">
        <v>1</v>
      </c>
      <c r="X7" s="2"/>
      <c r="Y7" s="2">
        <v>62</v>
      </c>
      <c r="Z7" s="2">
        <v>62</v>
      </c>
      <c r="AA7" s="2">
        <v>127</v>
      </c>
      <c r="AB7" s="2">
        <v>126</v>
      </c>
      <c r="AC7" s="3">
        <v>1.01</v>
      </c>
    </row>
    <row r="8" spans="1:29" x14ac:dyDescent="0.3">
      <c r="A8" s="2">
        <v>2019</v>
      </c>
      <c r="B8" s="2" t="s">
        <v>35</v>
      </c>
      <c r="C8" s="2" t="s">
        <v>77</v>
      </c>
      <c r="D8" s="2" t="s">
        <v>78</v>
      </c>
      <c r="E8" s="2" t="s">
        <v>32</v>
      </c>
      <c r="F8" s="2" t="s">
        <v>38</v>
      </c>
      <c r="G8" s="2" t="s">
        <v>33</v>
      </c>
      <c r="H8" s="2">
        <v>0</v>
      </c>
      <c r="I8" s="2">
        <v>0</v>
      </c>
      <c r="J8" s="2">
        <v>172</v>
      </c>
      <c r="K8" s="2">
        <v>0</v>
      </c>
      <c r="L8" s="2">
        <v>0</v>
      </c>
      <c r="M8" s="2"/>
      <c r="N8" s="2">
        <v>0</v>
      </c>
      <c r="O8" s="2">
        <v>0</v>
      </c>
      <c r="P8" s="2"/>
      <c r="Q8" s="2" t="s">
        <v>40</v>
      </c>
      <c r="R8" s="2">
        <v>172</v>
      </c>
      <c r="S8" s="2">
        <v>0</v>
      </c>
      <c r="T8" s="2">
        <v>172</v>
      </c>
      <c r="U8" s="2">
        <v>0</v>
      </c>
      <c r="V8" s="2"/>
      <c r="W8" s="3">
        <v>1</v>
      </c>
      <c r="X8" s="2"/>
      <c r="Y8" s="2">
        <v>0</v>
      </c>
      <c r="Z8" s="2">
        <v>0</v>
      </c>
      <c r="AA8" s="2">
        <v>162</v>
      </c>
      <c r="AB8" s="2">
        <v>172</v>
      </c>
      <c r="AC8" s="3">
        <v>0.94</v>
      </c>
    </row>
    <row r="9" spans="1:29" x14ac:dyDescent="0.3">
      <c r="A9" s="2">
        <v>2019</v>
      </c>
      <c r="B9" s="2" t="s">
        <v>35</v>
      </c>
      <c r="C9" s="2" t="s">
        <v>77</v>
      </c>
      <c r="D9" s="2" t="s">
        <v>80</v>
      </c>
      <c r="E9" s="2" t="s">
        <v>32</v>
      </c>
      <c r="F9" s="2" t="s">
        <v>38</v>
      </c>
      <c r="G9" s="2" t="s">
        <v>33</v>
      </c>
      <c r="H9" s="2">
        <v>16</v>
      </c>
      <c r="I9" s="2">
        <v>1</v>
      </c>
      <c r="J9" s="2">
        <v>24</v>
      </c>
      <c r="K9" s="2">
        <v>0</v>
      </c>
      <c r="L9" s="2">
        <v>0</v>
      </c>
      <c r="M9" s="2"/>
      <c r="N9" s="2">
        <v>0</v>
      </c>
      <c r="O9" s="2">
        <v>0</v>
      </c>
      <c r="P9" s="2"/>
      <c r="Q9" s="2" t="s">
        <v>40</v>
      </c>
      <c r="R9" s="2">
        <v>40</v>
      </c>
      <c r="S9" s="2">
        <v>16</v>
      </c>
      <c r="T9" s="2">
        <v>24</v>
      </c>
      <c r="U9" s="2">
        <v>0</v>
      </c>
      <c r="V9" s="3">
        <v>1</v>
      </c>
      <c r="W9" s="3">
        <v>1</v>
      </c>
      <c r="X9" s="2"/>
      <c r="Y9" s="2">
        <v>0</v>
      </c>
      <c r="Z9" s="2">
        <v>0</v>
      </c>
      <c r="AA9" s="2">
        <v>27</v>
      </c>
      <c r="AB9" s="2">
        <v>40</v>
      </c>
      <c r="AC9" s="3">
        <v>0.68</v>
      </c>
    </row>
    <row r="10" spans="1:29" x14ac:dyDescent="0.3">
      <c r="A10" s="2">
        <v>2019</v>
      </c>
      <c r="B10" s="2" t="s">
        <v>35</v>
      </c>
      <c r="C10" s="2" t="s">
        <v>94</v>
      </c>
      <c r="D10" s="2" t="s">
        <v>95</v>
      </c>
      <c r="E10" s="2" t="s">
        <v>32</v>
      </c>
      <c r="F10" s="2" t="s">
        <v>38</v>
      </c>
      <c r="G10" s="2" t="s">
        <v>33</v>
      </c>
      <c r="H10" s="2">
        <v>0</v>
      </c>
      <c r="I10" s="2">
        <v>0</v>
      </c>
      <c r="J10" s="2">
        <v>222</v>
      </c>
      <c r="K10" s="2">
        <v>0</v>
      </c>
      <c r="L10" s="2">
        <v>0</v>
      </c>
      <c r="M10" s="2"/>
      <c r="N10" s="2">
        <v>0</v>
      </c>
      <c r="O10" s="2">
        <v>0</v>
      </c>
      <c r="P10" s="2"/>
      <c r="Q10" s="2" t="s">
        <v>40</v>
      </c>
      <c r="R10" s="2">
        <v>222</v>
      </c>
      <c r="S10" s="2">
        <v>0</v>
      </c>
      <c r="T10" s="2">
        <v>222</v>
      </c>
      <c r="U10" s="2">
        <v>0</v>
      </c>
      <c r="V10" s="2"/>
      <c r="W10" s="3">
        <v>1</v>
      </c>
      <c r="X10" s="2"/>
      <c r="Y10" s="2">
        <v>139</v>
      </c>
      <c r="Z10" s="2">
        <v>139</v>
      </c>
      <c r="AA10" s="2">
        <v>361</v>
      </c>
      <c r="AB10" s="2">
        <v>361</v>
      </c>
      <c r="AC10" s="3">
        <v>1</v>
      </c>
    </row>
    <row r="11" spans="1:29" x14ac:dyDescent="0.3">
      <c r="A11" s="2">
        <v>2019</v>
      </c>
      <c r="B11" s="2" t="s">
        <v>35</v>
      </c>
      <c r="C11" s="2" t="s">
        <v>94</v>
      </c>
      <c r="D11" s="2" t="s">
        <v>97</v>
      </c>
      <c r="E11" s="2" t="s">
        <v>32</v>
      </c>
      <c r="F11" s="2" t="s">
        <v>38</v>
      </c>
      <c r="G11" s="2" t="s">
        <v>33</v>
      </c>
      <c r="H11" s="2">
        <v>0</v>
      </c>
      <c r="I11" s="2">
        <v>0</v>
      </c>
      <c r="J11" s="2">
        <v>40</v>
      </c>
      <c r="K11" s="2">
        <v>0</v>
      </c>
      <c r="L11" s="2">
        <v>0</v>
      </c>
      <c r="M11" s="2"/>
      <c r="N11" s="2">
        <v>0</v>
      </c>
      <c r="O11" s="2">
        <v>0</v>
      </c>
      <c r="P11" s="2"/>
      <c r="Q11" s="2" t="s">
        <v>40</v>
      </c>
      <c r="R11" s="2">
        <v>40</v>
      </c>
      <c r="S11" s="2">
        <v>0</v>
      </c>
      <c r="T11" s="2">
        <v>40</v>
      </c>
      <c r="U11" s="2">
        <v>0</v>
      </c>
      <c r="V11" s="2"/>
      <c r="W11" s="3">
        <v>1</v>
      </c>
      <c r="X11" s="2"/>
      <c r="Y11" s="2">
        <v>46</v>
      </c>
      <c r="Z11" s="2">
        <v>46</v>
      </c>
      <c r="AA11" s="2">
        <v>86</v>
      </c>
      <c r="AB11" s="2">
        <v>86</v>
      </c>
      <c r="AC11" s="3">
        <v>1</v>
      </c>
    </row>
    <row r="12" spans="1:29" x14ac:dyDescent="0.3">
      <c r="A12" s="2">
        <v>2019</v>
      </c>
      <c r="B12" s="2" t="s">
        <v>35</v>
      </c>
      <c r="C12" s="2" t="s">
        <v>101</v>
      </c>
      <c r="D12" s="2" t="s">
        <v>104</v>
      </c>
      <c r="E12" s="2" t="s">
        <v>32</v>
      </c>
      <c r="F12" s="2" t="s">
        <v>38</v>
      </c>
      <c r="G12" s="2" t="s">
        <v>33</v>
      </c>
      <c r="H12" s="2">
        <v>22</v>
      </c>
      <c r="I12" s="2">
        <v>4</v>
      </c>
      <c r="J12" s="2">
        <v>64</v>
      </c>
      <c r="K12" s="2">
        <v>0</v>
      </c>
      <c r="L12" s="2">
        <v>0</v>
      </c>
      <c r="M12" s="2"/>
      <c r="N12" s="2">
        <v>0</v>
      </c>
      <c r="O12" s="2">
        <v>0</v>
      </c>
      <c r="P12" s="2"/>
      <c r="Q12" s="2" t="s">
        <v>40</v>
      </c>
      <c r="R12" s="2">
        <v>86</v>
      </c>
      <c r="S12" s="2">
        <v>22</v>
      </c>
      <c r="T12" s="2">
        <v>64</v>
      </c>
      <c r="U12" s="2">
        <v>0</v>
      </c>
      <c r="V12" s="3">
        <v>1</v>
      </c>
      <c r="W12" s="3">
        <v>1</v>
      </c>
      <c r="X12" s="2"/>
      <c r="Y12" s="2">
        <v>0</v>
      </c>
      <c r="Z12" s="2">
        <v>0</v>
      </c>
      <c r="AA12" s="2">
        <v>67</v>
      </c>
      <c r="AB12" s="2">
        <v>86</v>
      </c>
      <c r="AC12" s="3">
        <v>0.78</v>
      </c>
    </row>
    <row r="13" spans="1:29" x14ac:dyDescent="0.3">
      <c r="A13" s="2">
        <v>2019</v>
      </c>
      <c r="B13" s="2" t="s">
        <v>35</v>
      </c>
      <c r="C13" s="2" t="s">
        <v>111</v>
      </c>
      <c r="D13" s="2" t="s">
        <v>114</v>
      </c>
      <c r="E13" s="2" t="s">
        <v>32</v>
      </c>
      <c r="F13" s="2" t="s">
        <v>38</v>
      </c>
      <c r="G13" s="2" t="s">
        <v>33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/>
      <c r="N13" s="2">
        <v>0</v>
      </c>
      <c r="O13" s="2">
        <v>0</v>
      </c>
      <c r="P13" s="2"/>
      <c r="Q13" s="2" t="s">
        <v>40</v>
      </c>
      <c r="R13" s="2">
        <v>6</v>
      </c>
      <c r="S13" s="2">
        <v>0</v>
      </c>
      <c r="T13" s="2">
        <v>0</v>
      </c>
      <c r="U13" s="2">
        <v>6</v>
      </c>
      <c r="V13" s="2"/>
      <c r="W13" s="2"/>
      <c r="X13" s="3">
        <v>1</v>
      </c>
      <c r="Y13" s="2">
        <v>0</v>
      </c>
      <c r="Z13" s="2">
        <v>0</v>
      </c>
      <c r="AA13" s="2">
        <v>3</v>
      </c>
      <c r="AB13" s="2">
        <v>6</v>
      </c>
      <c r="AC13" s="3">
        <v>0.5</v>
      </c>
    </row>
    <row r="14" spans="1:29" ht="27.6" x14ac:dyDescent="0.3">
      <c r="A14" s="2">
        <v>2019</v>
      </c>
      <c r="B14" s="2" t="s">
        <v>82</v>
      </c>
      <c r="C14" s="2" t="s">
        <v>77</v>
      </c>
      <c r="D14" s="2" t="s">
        <v>83</v>
      </c>
      <c r="E14" s="2" t="s">
        <v>32</v>
      </c>
      <c r="F14" s="2"/>
      <c r="G14" s="2" t="s">
        <v>33</v>
      </c>
      <c r="H14" s="2">
        <v>54</v>
      </c>
      <c r="I14" s="2">
        <v>20</v>
      </c>
      <c r="J14" s="2">
        <v>29</v>
      </c>
      <c r="K14" s="2">
        <v>0</v>
      </c>
      <c r="L14" s="2">
        <v>0</v>
      </c>
      <c r="M14" s="2"/>
      <c r="N14" s="2">
        <v>0</v>
      </c>
      <c r="O14" s="2">
        <v>0</v>
      </c>
      <c r="P14" s="2"/>
      <c r="Q14" s="2" t="s">
        <v>40</v>
      </c>
      <c r="R14" s="2">
        <v>83</v>
      </c>
      <c r="S14" s="2">
        <v>0</v>
      </c>
      <c r="T14" s="2">
        <v>0</v>
      </c>
      <c r="U14" s="2">
        <v>0</v>
      </c>
      <c r="V14" s="2"/>
      <c r="W14" s="2"/>
      <c r="X14" s="2"/>
      <c r="Y14" s="2"/>
      <c r="Z14" s="2"/>
      <c r="AA14" s="2">
        <v>101</v>
      </c>
      <c r="AB14" s="2">
        <v>83</v>
      </c>
      <c r="AC14" s="3">
        <v>1.22</v>
      </c>
    </row>
    <row r="15" spans="1:29" x14ac:dyDescent="0.3">
      <c r="A15" s="2">
        <v>2019</v>
      </c>
      <c r="B15" s="2" t="s">
        <v>82</v>
      </c>
      <c r="C15" s="2" t="s">
        <v>77</v>
      </c>
      <c r="D15" s="2" t="s">
        <v>85</v>
      </c>
      <c r="E15" s="2" t="s">
        <v>32</v>
      </c>
      <c r="F15" s="2"/>
      <c r="G15" s="2" t="s">
        <v>33</v>
      </c>
      <c r="H15" s="2">
        <v>0</v>
      </c>
      <c r="I15" s="2">
        <v>0</v>
      </c>
      <c r="J15" s="2">
        <v>64</v>
      </c>
      <c r="K15" s="2">
        <v>0</v>
      </c>
      <c r="L15" s="2">
        <v>0</v>
      </c>
      <c r="M15" s="2"/>
      <c r="N15" s="2">
        <v>0</v>
      </c>
      <c r="O15" s="2">
        <v>0</v>
      </c>
      <c r="P15" s="2"/>
      <c r="Q15" s="2" t="s">
        <v>40</v>
      </c>
      <c r="R15" s="2">
        <v>64</v>
      </c>
      <c r="S15" s="2">
        <v>0</v>
      </c>
      <c r="T15" s="2">
        <v>0</v>
      </c>
      <c r="U15" s="2">
        <v>0</v>
      </c>
      <c r="V15" s="2"/>
      <c r="W15" s="2"/>
      <c r="X15" s="2"/>
      <c r="Y15" s="2"/>
      <c r="Z15" s="2"/>
      <c r="AA15" s="2">
        <v>61</v>
      </c>
      <c r="AB15" s="2">
        <v>64</v>
      </c>
      <c r="AC15" s="3">
        <v>0.95</v>
      </c>
    </row>
    <row r="16" spans="1:29" x14ac:dyDescent="0.3">
      <c r="A16" s="2">
        <v>2019</v>
      </c>
      <c r="B16" s="2" t="s">
        <v>82</v>
      </c>
      <c r="C16" s="2" t="s">
        <v>87</v>
      </c>
      <c r="D16" s="2" t="s">
        <v>92</v>
      </c>
      <c r="E16" s="2" t="s">
        <v>32</v>
      </c>
      <c r="F16" s="2"/>
      <c r="G16" s="2" t="s">
        <v>33</v>
      </c>
      <c r="H16" s="2">
        <v>10</v>
      </c>
      <c r="I16" s="2">
        <v>5</v>
      </c>
      <c r="J16" s="2">
        <v>16</v>
      </c>
      <c r="K16" s="2">
        <v>10</v>
      </c>
      <c r="L16" s="2">
        <v>0</v>
      </c>
      <c r="M16" s="2"/>
      <c r="N16" s="2">
        <v>16</v>
      </c>
      <c r="O16" s="2">
        <v>0</v>
      </c>
      <c r="P16" s="2"/>
      <c r="Q16" s="2" t="s">
        <v>40</v>
      </c>
      <c r="R16" s="2">
        <v>26</v>
      </c>
      <c r="S16" s="2">
        <v>10</v>
      </c>
      <c r="T16" s="2">
        <v>16</v>
      </c>
      <c r="U16" s="2">
        <v>0</v>
      </c>
      <c r="V16" s="3">
        <v>1</v>
      </c>
      <c r="W16" s="3">
        <v>1</v>
      </c>
      <c r="X16" s="2"/>
      <c r="Y16" s="2"/>
      <c r="Z16" s="2"/>
      <c r="AA16" s="2">
        <v>21</v>
      </c>
      <c r="AB16" s="2">
        <v>26</v>
      </c>
      <c r="AC16" s="3">
        <v>0.81</v>
      </c>
    </row>
    <row r="17" spans="1:29" x14ac:dyDescent="0.3">
      <c r="A17" s="2">
        <v>2019</v>
      </c>
      <c r="B17" s="2" t="s">
        <v>42</v>
      </c>
      <c r="C17" s="2" t="s">
        <v>43</v>
      </c>
      <c r="D17" s="2" t="s">
        <v>44</v>
      </c>
      <c r="E17" s="2" t="s">
        <v>32</v>
      </c>
      <c r="F17" s="2"/>
      <c r="G17" s="2" t="s">
        <v>33</v>
      </c>
      <c r="H17" s="2">
        <v>0</v>
      </c>
      <c r="I17" s="2">
        <v>0</v>
      </c>
      <c r="J17" s="2">
        <v>28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28</v>
      </c>
      <c r="Q17" s="2" t="s">
        <v>34</v>
      </c>
      <c r="R17" s="2">
        <v>28</v>
      </c>
      <c r="S17" s="2">
        <v>0</v>
      </c>
      <c r="T17" s="2">
        <v>28</v>
      </c>
      <c r="U17" s="2">
        <v>0</v>
      </c>
      <c r="V17" s="2"/>
      <c r="W17" s="3">
        <v>1</v>
      </c>
      <c r="X17" s="2"/>
      <c r="Y17" s="2"/>
      <c r="Z17" s="2"/>
      <c r="AA17" s="2">
        <v>28</v>
      </c>
      <c r="AB17" s="2">
        <v>28</v>
      </c>
      <c r="AC17" s="3">
        <v>1</v>
      </c>
    </row>
    <row r="18" spans="1:29" ht="27.6" x14ac:dyDescent="0.3">
      <c r="A18" s="2">
        <v>2019</v>
      </c>
      <c r="B18" s="2" t="s">
        <v>42</v>
      </c>
      <c r="C18" s="2" t="s">
        <v>45</v>
      </c>
      <c r="D18" s="2" t="s">
        <v>46</v>
      </c>
      <c r="E18" s="2" t="s">
        <v>32</v>
      </c>
      <c r="F18" s="2"/>
      <c r="G18" s="2" t="s">
        <v>33</v>
      </c>
      <c r="H18" s="2">
        <v>0</v>
      </c>
      <c r="I18" s="2">
        <v>0</v>
      </c>
      <c r="J18" s="2">
        <v>45</v>
      </c>
      <c r="K18" s="2">
        <v>0</v>
      </c>
      <c r="L18" s="2">
        <v>0</v>
      </c>
      <c r="M18" s="2"/>
      <c r="N18" s="2">
        <v>45</v>
      </c>
      <c r="O18" s="2">
        <v>0</v>
      </c>
      <c r="P18" s="2">
        <v>45</v>
      </c>
      <c r="Q18" s="2" t="s">
        <v>40</v>
      </c>
      <c r="R18" s="2">
        <v>45</v>
      </c>
      <c r="S18" s="2">
        <v>0</v>
      </c>
      <c r="T18" s="2">
        <v>0</v>
      </c>
      <c r="U18" s="2">
        <v>0</v>
      </c>
      <c r="V18" s="2"/>
      <c r="W18" s="2"/>
      <c r="X18" s="2"/>
      <c r="Y18" s="2"/>
      <c r="Z18" s="2"/>
      <c r="AA18" s="2">
        <v>45</v>
      </c>
      <c r="AB18" s="2">
        <v>45</v>
      </c>
      <c r="AC18" s="3">
        <v>1</v>
      </c>
    </row>
    <row r="19" spans="1:29" ht="27.6" x14ac:dyDescent="0.3">
      <c r="A19" s="2">
        <v>2019</v>
      </c>
      <c r="B19" s="2" t="s">
        <v>42</v>
      </c>
      <c r="C19" s="2" t="s">
        <v>45</v>
      </c>
      <c r="D19" s="2" t="s">
        <v>47</v>
      </c>
      <c r="E19" s="2" t="s">
        <v>32</v>
      </c>
      <c r="F19" s="2"/>
      <c r="G19" s="2" t="s">
        <v>33</v>
      </c>
      <c r="H19" s="2">
        <v>16</v>
      </c>
      <c r="I19" s="2">
        <v>8</v>
      </c>
      <c r="J19" s="2">
        <v>115</v>
      </c>
      <c r="K19" s="2">
        <v>16</v>
      </c>
      <c r="L19" s="2">
        <v>0</v>
      </c>
      <c r="M19" s="2">
        <v>16</v>
      </c>
      <c r="N19" s="2">
        <v>115</v>
      </c>
      <c r="O19" s="2">
        <v>0</v>
      </c>
      <c r="P19" s="2">
        <v>115</v>
      </c>
      <c r="Q19" s="2" t="s">
        <v>34</v>
      </c>
      <c r="R19" s="2">
        <v>131</v>
      </c>
      <c r="S19" s="2">
        <v>0</v>
      </c>
      <c r="T19" s="2">
        <v>0</v>
      </c>
      <c r="U19" s="2">
        <v>0</v>
      </c>
      <c r="V19" s="2"/>
      <c r="W19" s="2"/>
      <c r="X19" s="2"/>
      <c r="Y19" s="2"/>
      <c r="Z19" s="2"/>
      <c r="AA19" s="2">
        <v>108</v>
      </c>
      <c r="AB19" s="2">
        <v>131</v>
      </c>
      <c r="AC19" s="3">
        <v>0.82</v>
      </c>
    </row>
    <row r="20" spans="1:29" ht="27.6" x14ac:dyDescent="0.3">
      <c r="A20" s="2">
        <v>2019</v>
      </c>
      <c r="B20" s="2" t="s">
        <v>42</v>
      </c>
      <c r="C20" s="2" t="s">
        <v>45</v>
      </c>
      <c r="D20" s="2" t="s">
        <v>48</v>
      </c>
      <c r="E20" s="2" t="s">
        <v>32</v>
      </c>
      <c r="F20" s="2"/>
      <c r="G20" s="2" t="s">
        <v>33</v>
      </c>
      <c r="H20" s="2">
        <v>0</v>
      </c>
      <c r="I20" s="2">
        <v>0</v>
      </c>
      <c r="J20" s="2">
        <v>20</v>
      </c>
      <c r="K20" s="2">
        <v>0</v>
      </c>
      <c r="L20" s="2">
        <v>0</v>
      </c>
      <c r="M20" s="2">
        <v>0</v>
      </c>
      <c r="N20" s="2">
        <v>20</v>
      </c>
      <c r="O20" s="2">
        <v>0</v>
      </c>
      <c r="P20" s="2">
        <v>20</v>
      </c>
      <c r="Q20" s="2" t="s">
        <v>34</v>
      </c>
      <c r="R20" s="2">
        <v>20</v>
      </c>
      <c r="S20" s="2">
        <v>0</v>
      </c>
      <c r="T20" s="2">
        <v>0</v>
      </c>
      <c r="U20" s="2">
        <v>0</v>
      </c>
      <c r="V20" s="2"/>
      <c r="W20" s="2"/>
      <c r="X20" s="2"/>
      <c r="Y20" s="2"/>
      <c r="Z20" s="2"/>
      <c r="AA20" s="2">
        <v>20</v>
      </c>
      <c r="AB20" s="2">
        <v>20</v>
      </c>
      <c r="AC20" s="3">
        <v>1</v>
      </c>
    </row>
    <row r="21" spans="1:29" x14ac:dyDescent="0.3">
      <c r="A21" s="2">
        <v>2019</v>
      </c>
      <c r="B21" s="2" t="s">
        <v>42</v>
      </c>
      <c r="C21" s="2" t="s">
        <v>45</v>
      </c>
      <c r="D21" s="2" t="s">
        <v>49</v>
      </c>
      <c r="E21" s="2" t="s">
        <v>32</v>
      </c>
      <c r="F21" s="2"/>
      <c r="G21" s="2" t="s">
        <v>33</v>
      </c>
      <c r="H21" s="2">
        <v>12</v>
      </c>
      <c r="I21" s="2">
        <v>6</v>
      </c>
      <c r="J21" s="2">
        <v>144</v>
      </c>
      <c r="K21" s="2">
        <v>12</v>
      </c>
      <c r="L21" s="2">
        <v>0</v>
      </c>
      <c r="M21" s="2">
        <v>12</v>
      </c>
      <c r="N21" s="2">
        <v>144</v>
      </c>
      <c r="O21" s="2">
        <v>0</v>
      </c>
      <c r="P21" s="2">
        <v>144</v>
      </c>
      <c r="Q21" s="2" t="s">
        <v>34</v>
      </c>
      <c r="R21" s="2">
        <v>156</v>
      </c>
      <c r="S21" s="2">
        <v>0</v>
      </c>
      <c r="T21" s="2">
        <v>0</v>
      </c>
      <c r="U21" s="2">
        <v>0</v>
      </c>
      <c r="V21" s="2"/>
      <c r="W21" s="2"/>
      <c r="X21" s="2"/>
      <c r="Y21" s="2"/>
      <c r="Z21" s="2"/>
      <c r="AA21" s="2">
        <v>129</v>
      </c>
      <c r="AB21" s="2">
        <v>156</v>
      </c>
      <c r="AC21" s="3">
        <v>0.83</v>
      </c>
    </row>
    <row r="22" spans="1:29" x14ac:dyDescent="0.3">
      <c r="A22" s="2">
        <v>2019</v>
      </c>
      <c r="B22" s="2" t="s">
        <v>42</v>
      </c>
      <c r="C22" s="2" t="s">
        <v>50</v>
      </c>
      <c r="D22" s="2" t="s">
        <v>51</v>
      </c>
      <c r="E22" s="2" t="s">
        <v>32</v>
      </c>
      <c r="F22" s="2"/>
      <c r="G22" s="2" t="s">
        <v>33</v>
      </c>
      <c r="H22" s="2">
        <v>65</v>
      </c>
      <c r="I22" s="2">
        <v>19</v>
      </c>
      <c r="J22" s="2">
        <v>4</v>
      </c>
      <c r="K22" s="2">
        <v>0</v>
      </c>
      <c r="L22" s="2">
        <v>0</v>
      </c>
      <c r="M22" s="2">
        <v>65</v>
      </c>
      <c r="N22" s="2">
        <v>0</v>
      </c>
      <c r="O22" s="2">
        <v>0</v>
      </c>
      <c r="P22" s="2">
        <v>4</v>
      </c>
      <c r="Q22" s="2" t="s">
        <v>52</v>
      </c>
      <c r="R22" s="2">
        <v>69</v>
      </c>
      <c r="S22" s="2">
        <v>65</v>
      </c>
      <c r="T22" s="2">
        <v>4</v>
      </c>
      <c r="U22" s="2">
        <v>0</v>
      </c>
      <c r="V22" s="3">
        <v>1</v>
      </c>
      <c r="W22" s="3">
        <v>1</v>
      </c>
      <c r="X22" s="2"/>
      <c r="Y22" s="2"/>
      <c r="Z22" s="2"/>
      <c r="AA22" s="2">
        <v>55</v>
      </c>
      <c r="AB22" s="2">
        <v>69</v>
      </c>
      <c r="AC22" s="3">
        <v>0.8</v>
      </c>
    </row>
    <row r="23" spans="1:29" x14ac:dyDescent="0.3">
      <c r="A23" s="2">
        <v>2019</v>
      </c>
      <c r="B23" s="2" t="s">
        <v>42</v>
      </c>
      <c r="C23" s="2" t="s">
        <v>50</v>
      </c>
      <c r="D23" s="2" t="s">
        <v>61</v>
      </c>
      <c r="E23" s="2" t="s">
        <v>32</v>
      </c>
      <c r="F23" s="2"/>
      <c r="G23" s="2" t="s">
        <v>33</v>
      </c>
      <c r="H23" s="2">
        <v>55</v>
      </c>
      <c r="I23" s="2">
        <v>30</v>
      </c>
      <c r="J23" s="2">
        <v>4</v>
      </c>
      <c r="K23" s="2">
        <v>0</v>
      </c>
      <c r="L23" s="2">
        <v>0</v>
      </c>
      <c r="M23" s="2">
        <v>55</v>
      </c>
      <c r="N23" s="2">
        <v>0</v>
      </c>
      <c r="O23" s="2">
        <v>0</v>
      </c>
      <c r="P23" s="2">
        <v>4</v>
      </c>
      <c r="Q23" s="2" t="s">
        <v>34</v>
      </c>
      <c r="R23" s="2">
        <v>59</v>
      </c>
      <c r="S23" s="2">
        <v>55</v>
      </c>
      <c r="T23" s="2">
        <v>4</v>
      </c>
      <c r="U23" s="2">
        <v>0</v>
      </c>
      <c r="V23" s="3">
        <v>1</v>
      </c>
      <c r="W23" s="3">
        <v>1</v>
      </c>
      <c r="X23" s="2"/>
      <c r="Y23" s="2"/>
      <c r="Z23" s="2"/>
      <c r="AA23" s="2">
        <v>69</v>
      </c>
      <c r="AB23" s="2">
        <v>59</v>
      </c>
      <c r="AC23" s="3">
        <v>1.17</v>
      </c>
    </row>
    <row r="24" spans="1:29" x14ac:dyDescent="0.3">
      <c r="A24" s="2">
        <v>2019</v>
      </c>
      <c r="B24" s="2" t="s">
        <v>42</v>
      </c>
      <c r="C24" s="2" t="s">
        <v>50</v>
      </c>
      <c r="D24" s="2" t="s">
        <v>62</v>
      </c>
      <c r="E24" s="2" t="s">
        <v>32</v>
      </c>
      <c r="F24" s="2"/>
      <c r="G24" s="2" t="s">
        <v>33</v>
      </c>
      <c r="H24" s="2">
        <v>23</v>
      </c>
      <c r="I24" s="2">
        <v>10</v>
      </c>
      <c r="J24" s="2">
        <v>10</v>
      </c>
      <c r="K24" s="2">
        <v>0</v>
      </c>
      <c r="L24" s="2">
        <v>23</v>
      </c>
      <c r="M24" s="2">
        <v>23</v>
      </c>
      <c r="N24" s="2">
        <v>0</v>
      </c>
      <c r="O24" s="2">
        <v>10</v>
      </c>
      <c r="P24" s="2">
        <v>10</v>
      </c>
      <c r="Q24" s="2" t="s">
        <v>34</v>
      </c>
      <c r="R24" s="2">
        <v>33</v>
      </c>
      <c r="S24" s="2">
        <v>23</v>
      </c>
      <c r="T24" s="2">
        <v>10</v>
      </c>
      <c r="U24" s="2">
        <v>0</v>
      </c>
      <c r="V24" s="3">
        <v>1</v>
      </c>
      <c r="W24" s="3">
        <v>1</v>
      </c>
      <c r="X24" s="2"/>
      <c r="Y24" s="2"/>
      <c r="Z24" s="2"/>
      <c r="AA24" s="2">
        <v>31</v>
      </c>
      <c r="AB24" s="2">
        <v>33</v>
      </c>
      <c r="AC24" s="3">
        <v>0.94</v>
      </c>
    </row>
    <row r="25" spans="1:29" x14ac:dyDescent="0.3">
      <c r="A25" s="2">
        <v>2019</v>
      </c>
      <c r="B25" s="2" t="s">
        <v>42</v>
      </c>
      <c r="C25" s="2" t="s">
        <v>50</v>
      </c>
      <c r="D25" s="2" t="s">
        <v>68</v>
      </c>
      <c r="E25" s="2" t="s">
        <v>32</v>
      </c>
      <c r="F25" s="2"/>
      <c r="G25" s="2" t="s">
        <v>33</v>
      </c>
      <c r="H25" s="2">
        <v>0</v>
      </c>
      <c r="I25" s="2">
        <v>0</v>
      </c>
      <c r="J25" s="2">
        <v>57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57</v>
      </c>
      <c r="Q25" s="2" t="s">
        <v>34</v>
      </c>
      <c r="R25" s="2">
        <v>57</v>
      </c>
      <c r="S25" s="2">
        <v>0</v>
      </c>
      <c r="T25" s="2">
        <v>57</v>
      </c>
      <c r="U25" s="2">
        <v>0</v>
      </c>
      <c r="V25" s="2"/>
      <c r="W25" s="3">
        <v>1</v>
      </c>
      <c r="X25" s="2"/>
      <c r="Y25" s="2"/>
      <c r="Z25" s="2"/>
      <c r="AA25" s="2">
        <v>43</v>
      </c>
      <c r="AB25" s="2">
        <v>57</v>
      </c>
      <c r="AC25" s="3">
        <v>0.75</v>
      </c>
    </row>
    <row r="26" spans="1:29" x14ac:dyDescent="0.3">
      <c r="A26" s="2">
        <v>2019</v>
      </c>
      <c r="B26" s="2" t="s">
        <v>42</v>
      </c>
      <c r="C26" s="2" t="s">
        <v>70</v>
      </c>
      <c r="D26" s="2" t="s">
        <v>73</v>
      </c>
      <c r="E26" s="2" t="s">
        <v>32</v>
      </c>
      <c r="F26" s="2"/>
      <c r="G26" s="2" t="s">
        <v>33</v>
      </c>
      <c r="H26" s="2">
        <v>0</v>
      </c>
      <c r="I26" s="2">
        <v>0</v>
      </c>
      <c r="J26" s="2">
        <v>26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26</v>
      </c>
      <c r="Q26" s="2" t="s">
        <v>40</v>
      </c>
      <c r="R26" s="2">
        <v>26</v>
      </c>
      <c r="S26" s="2">
        <v>0</v>
      </c>
      <c r="T26" s="2">
        <v>26</v>
      </c>
      <c r="U26" s="2">
        <v>0</v>
      </c>
      <c r="V26" s="2"/>
      <c r="W26" s="3">
        <v>1</v>
      </c>
      <c r="X26" s="2"/>
      <c r="Y26" s="2"/>
      <c r="Z26" s="2"/>
      <c r="AA26" s="2">
        <v>26</v>
      </c>
      <c r="AB26" s="2">
        <v>26</v>
      </c>
      <c r="AC26" s="3">
        <v>1</v>
      </c>
    </row>
    <row r="27" spans="1:29" x14ac:dyDescent="0.3">
      <c r="A27" s="2">
        <v>2019</v>
      </c>
      <c r="B27" s="2" t="s">
        <v>42</v>
      </c>
      <c r="C27" s="2" t="s">
        <v>70</v>
      </c>
      <c r="D27" s="2" t="s">
        <v>74</v>
      </c>
      <c r="E27" s="2" t="s">
        <v>32</v>
      </c>
      <c r="F27" s="2"/>
      <c r="G27" s="2" t="s">
        <v>33</v>
      </c>
      <c r="H27" s="2">
        <v>0</v>
      </c>
      <c r="I27" s="2">
        <v>0</v>
      </c>
      <c r="J27" s="2">
        <v>14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14</v>
      </c>
      <c r="Q27" s="2" t="s">
        <v>40</v>
      </c>
      <c r="R27" s="2">
        <v>14</v>
      </c>
      <c r="S27" s="2">
        <v>0</v>
      </c>
      <c r="T27" s="2">
        <v>14</v>
      </c>
      <c r="U27" s="2">
        <v>0</v>
      </c>
      <c r="V27" s="2"/>
      <c r="W27" s="3">
        <v>1</v>
      </c>
      <c r="X27" s="2"/>
      <c r="Y27" s="2"/>
      <c r="Z27" s="2"/>
      <c r="AA27" s="2">
        <v>14</v>
      </c>
      <c r="AB27" s="2">
        <v>14</v>
      </c>
      <c r="AC27" s="3">
        <v>1</v>
      </c>
    </row>
    <row r="28" spans="1:29" ht="27.6" x14ac:dyDescent="0.3">
      <c r="A28" s="2">
        <v>2019</v>
      </c>
      <c r="B28" s="2" t="s">
        <v>42</v>
      </c>
      <c r="C28" s="2" t="s">
        <v>77</v>
      </c>
      <c r="D28" s="2" t="s">
        <v>84</v>
      </c>
      <c r="E28" s="2" t="s">
        <v>32</v>
      </c>
      <c r="F28" s="2"/>
      <c r="G28" s="2" t="s">
        <v>33</v>
      </c>
      <c r="H28" s="2">
        <v>2</v>
      </c>
      <c r="I28" s="2">
        <v>1</v>
      </c>
      <c r="J28" s="2">
        <v>6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 t="s">
        <v>40</v>
      </c>
      <c r="R28" s="2">
        <v>8</v>
      </c>
      <c r="S28" s="2">
        <v>2</v>
      </c>
      <c r="T28" s="2">
        <v>6</v>
      </c>
      <c r="U28" s="2">
        <v>0</v>
      </c>
      <c r="V28" s="3">
        <v>1</v>
      </c>
      <c r="W28" s="3">
        <v>1</v>
      </c>
      <c r="X28" s="2"/>
      <c r="Y28" s="2"/>
      <c r="Z28" s="2"/>
      <c r="AA28" s="2">
        <v>3</v>
      </c>
      <c r="AB28" s="2">
        <v>8</v>
      </c>
      <c r="AC28" s="3">
        <v>0.38</v>
      </c>
    </row>
    <row r="29" spans="1:29" x14ac:dyDescent="0.3">
      <c r="A29" s="2">
        <v>2019</v>
      </c>
      <c r="B29" s="2" t="s">
        <v>42</v>
      </c>
      <c r="C29" s="2" t="s">
        <v>87</v>
      </c>
      <c r="D29" s="2" t="s">
        <v>88</v>
      </c>
      <c r="E29" s="2" t="s">
        <v>32</v>
      </c>
      <c r="F29" s="2"/>
      <c r="G29" s="2" t="s">
        <v>33</v>
      </c>
      <c r="H29" s="2">
        <v>0</v>
      </c>
      <c r="I29" s="2">
        <v>0</v>
      </c>
      <c r="J29" s="2">
        <v>10</v>
      </c>
      <c r="K29" s="2">
        <v>0</v>
      </c>
      <c r="L29" s="2">
        <v>0</v>
      </c>
      <c r="M29" s="2"/>
      <c r="N29" s="2">
        <v>0</v>
      </c>
      <c r="O29" s="2">
        <v>0</v>
      </c>
      <c r="P29" s="2">
        <v>10</v>
      </c>
      <c r="Q29" s="2" t="s">
        <v>40</v>
      </c>
      <c r="R29" s="2">
        <v>10</v>
      </c>
      <c r="S29" s="2">
        <v>0</v>
      </c>
      <c r="T29" s="2">
        <v>10</v>
      </c>
      <c r="U29" s="2">
        <v>0</v>
      </c>
      <c r="V29" s="2"/>
      <c r="W29" s="3">
        <v>1</v>
      </c>
      <c r="X29" s="2"/>
      <c r="Y29" s="2"/>
      <c r="Z29" s="2"/>
      <c r="AA29" s="2">
        <v>9</v>
      </c>
      <c r="AB29" s="2">
        <v>10</v>
      </c>
      <c r="AC29" s="3">
        <v>0.9</v>
      </c>
    </row>
    <row r="30" spans="1:29" x14ac:dyDescent="0.3">
      <c r="A30" s="2">
        <v>2019</v>
      </c>
      <c r="B30" s="2" t="s">
        <v>42</v>
      </c>
      <c r="C30" s="2" t="s">
        <v>87</v>
      </c>
      <c r="D30" s="2" t="s">
        <v>89</v>
      </c>
      <c r="E30" s="2" t="s">
        <v>32</v>
      </c>
      <c r="F30" s="2"/>
      <c r="G30" s="2" t="s">
        <v>33</v>
      </c>
      <c r="H30" s="2">
        <v>20</v>
      </c>
      <c r="I30" s="2">
        <v>10</v>
      </c>
      <c r="J30" s="2">
        <v>13</v>
      </c>
      <c r="K30" s="2">
        <v>0</v>
      </c>
      <c r="L30" s="2">
        <v>0</v>
      </c>
      <c r="M30" s="2">
        <v>20</v>
      </c>
      <c r="N30" s="2">
        <v>0</v>
      </c>
      <c r="O30" s="2">
        <v>0</v>
      </c>
      <c r="P30" s="2">
        <v>13</v>
      </c>
      <c r="Q30" s="2" t="s">
        <v>40</v>
      </c>
      <c r="R30" s="2">
        <v>33</v>
      </c>
      <c r="S30" s="2">
        <v>20</v>
      </c>
      <c r="T30" s="2">
        <v>13</v>
      </c>
      <c r="U30" s="2">
        <v>0</v>
      </c>
      <c r="V30" s="3">
        <v>1</v>
      </c>
      <c r="W30" s="3">
        <v>1</v>
      </c>
      <c r="X30" s="2"/>
      <c r="Y30" s="2"/>
      <c r="Z30" s="2"/>
      <c r="AA30" s="2">
        <v>11</v>
      </c>
      <c r="AB30" s="2">
        <v>33</v>
      </c>
      <c r="AC30" s="3">
        <v>0.33</v>
      </c>
    </row>
    <row r="31" spans="1:29" x14ac:dyDescent="0.3">
      <c r="A31" s="2">
        <v>2019</v>
      </c>
      <c r="B31" s="2" t="s">
        <v>42</v>
      </c>
      <c r="C31" s="2" t="s">
        <v>87</v>
      </c>
      <c r="D31" s="2" t="s">
        <v>93</v>
      </c>
      <c r="E31" s="2" t="s">
        <v>32</v>
      </c>
      <c r="F31" s="2"/>
      <c r="G31" s="2" t="s">
        <v>33</v>
      </c>
      <c r="H31" s="2">
        <v>15</v>
      </c>
      <c r="I31" s="2">
        <v>6</v>
      </c>
      <c r="J31" s="2">
        <v>6</v>
      </c>
      <c r="K31" s="2">
        <v>0</v>
      </c>
      <c r="L31" s="2">
        <v>0</v>
      </c>
      <c r="M31" s="2">
        <v>15</v>
      </c>
      <c r="N31" s="2">
        <v>0</v>
      </c>
      <c r="O31" s="2">
        <v>0</v>
      </c>
      <c r="P31" s="2">
        <v>0</v>
      </c>
      <c r="Q31" s="2" t="s">
        <v>40</v>
      </c>
      <c r="R31" s="2">
        <v>21</v>
      </c>
      <c r="S31" s="2">
        <v>15</v>
      </c>
      <c r="T31" s="2">
        <v>6</v>
      </c>
      <c r="U31" s="2">
        <v>0</v>
      </c>
      <c r="V31" s="3">
        <v>1</v>
      </c>
      <c r="W31" s="3">
        <v>1</v>
      </c>
      <c r="X31" s="2"/>
      <c r="Y31" s="2"/>
      <c r="Z31" s="2"/>
      <c r="AA31" s="2">
        <v>5</v>
      </c>
      <c r="AB31" s="2">
        <v>21</v>
      </c>
      <c r="AC31" s="3">
        <v>0.24</v>
      </c>
    </row>
    <row r="32" spans="1:29" x14ac:dyDescent="0.3">
      <c r="A32" s="2">
        <v>2019</v>
      </c>
      <c r="B32" s="2" t="s">
        <v>42</v>
      </c>
      <c r="C32" s="2" t="s">
        <v>94</v>
      </c>
      <c r="D32" s="2" t="s">
        <v>99</v>
      </c>
      <c r="E32" s="2" t="s">
        <v>32</v>
      </c>
      <c r="F32" s="2"/>
      <c r="G32" s="2" t="s">
        <v>33</v>
      </c>
      <c r="H32" s="2">
        <v>0</v>
      </c>
      <c r="I32" s="2">
        <v>0</v>
      </c>
      <c r="J32" s="2">
        <v>48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48</v>
      </c>
      <c r="Q32" s="2" t="s">
        <v>40</v>
      </c>
      <c r="R32" s="2">
        <v>48</v>
      </c>
      <c r="S32" s="2">
        <v>0</v>
      </c>
      <c r="T32" s="2">
        <v>48</v>
      </c>
      <c r="U32" s="2">
        <v>0</v>
      </c>
      <c r="V32" s="2"/>
      <c r="W32" s="3">
        <v>1</v>
      </c>
      <c r="X32" s="2"/>
      <c r="Y32" s="2"/>
      <c r="Z32" s="2"/>
      <c r="AA32" s="2">
        <v>46</v>
      </c>
      <c r="AB32" s="2">
        <v>48</v>
      </c>
      <c r="AC32" s="3">
        <v>0.96</v>
      </c>
    </row>
    <row r="33" spans="1:29" x14ac:dyDescent="0.3">
      <c r="A33" s="2">
        <v>2019</v>
      </c>
      <c r="B33" s="2" t="s">
        <v>42</v>
      </c>
      <c r="C33" s="2" t="s">
        <v>101</v>
      </c>
      <c r="D33" s="2" t="s">
        <v>102</v>
      </c>
      <c r="E33" s="2" t="s">
        <v>32</v>
      </c>
      <c r="F33" s="2"/>
      <c r="G33" s="2" t="s">
        <v>33</v>
      </c>
      <c r="H33" s="2">
        <v>18</v>
      </c>
      <c r="I33" s="2">
        <v>8</v>
      </c>
      <c r="J33" s="2">
        <v>47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 t="s">
        <v>40</v>
      </c>
      <c r="R33" s="2">
        <v>65</v>
      </c>
      <c r="S33" s="2">
        <v>18</v>
      </c>
      <c r="T33" s="2">
        <v>47</v>
      </c>
      <c r="U33" s="2">
        <v>0</v>
      </c>
      <c r="V33" s="3">
        <v>1</v>
      </c>
      <c r="W33" s="3">
        <v>1</v>
      </c>
      <c r="X33" s="2"/>
      <c r="Y33" s="2"/>
      <c r="Z33" s="2"/>
      <c r="AA33" s="2">
        <v>61</v>
      </c>
      <c r="AB33" s="2">
        <v>65</v>
      </c>
      <c r="AC33" s="3">
        <v>0.94</v>
      </c>
    </row>
    <row r="34" spans="1:29" x14ac:dyDescent="0.3">
      <c r="A34" s="2">
        <v>2019</v>
      </c>
      <c r="B34" s="2" t="s">
        <v>42</v>
      </c>
      <c r="C34" s="2" t="s">
        <v>101</v>
      </c>
      <c r="D34" s="2" t="s">
        <v>103</v>
      </c>
      <c r="E34" s="2" t="s">
        <v>32</v>
      </c>
      <c r="F34" s="2"/>
      <c r="G34" s="2" t="s">
        <v>33</v>
      </c>
      <c r="H34" s="2">
        <v>2</v>
      </c>
      <c r="I34" s="2">
        <v>1</v>
      </c>
      <c r="J34" s="2">
        <v>2</v>
      </c>
      <c r="K34" s="2">
        <v>0</v>
      </c>
      <c r="L34" s="2">
        <v>0</v>
      </c>
      <c r="M34" s="2">
        <v>2</v>
      </c>
      <c r="N34" s="2">
        <v>0</v>
      </c>
      <c r="O34" s="2">
        <v>0</v>
      </c>
      <c r="P34" s="2">
        <v>2</v>
      </c>
      <c r="Q34" s="2" t="s">
        <v>40</v>
      </c>
      <c r="R34" s="2">
        <v>4</v>
      </c>
      <c r="S34" s="2">
        <v>2</v>
      </c>
      <c r="T34" s="2">
        <v>2</v>
      </c>
      <c r="U34" s="2">
        <v>0</v>
      </c>
      <c r="V34" s="3">
        <v>1</v>
      </c>
      <c r="W34" s="3">
        <v>1</v>
      </c>
      <c r="X34" s="2"/>
      <c r="Y34" s="2"/>
      <c r="Z34" s="2"/>
      <c r="AA34" s="2">
        <v>4</v>
      </c>
      <c r="AB34" s="2">
        <v>4</v>
      </c>
      <c r="AC34" s="3">
        <v>1</v>
      </c>
    </row>
    <row r="35" spans="1:29" x14ac:dyDescent="0.3">
      <c r="A35" s="2">
        <v>2019</v>
      </c>
      <c r="B35" s="2" t="s">
        <v>29</v>
      </c>
      <c r="C35" s="2" t="s">
        <v>30</v>
      </c>
      <c r="D35" s="2" t="s">
        <v>31</v>
      </c>
      <c r="E35" s="2" t="s">
        <v>32</v>
      </c>
      <c r="F35" s="2"/>
      <c r="G35" s="2" t="s">
        <v>33</v>
      </c>
      <c r="H35" s="2">
        <v>8</v>
      </c>
      <c r="I35" s="2">
        <v>2</v>
      </c>
      <c r="J35" s="2">
        <v>4</v>
      </c>
      <c r="K35" s="2">
        <v>8</v>
      </c>
      <c r="L35" s="2">
        <v>0</v>
      </c>
      <c r="M35" s="2"/>
      <c r="N35" s="2">
        <v>4</v>
      </c>
      <c r="O35" s="2">
        <v>0</v>
      </c>
      <c r="P35" s="2"/>
      <c r="Q35" s="2" t="s">
        <v>34</v>
      </c>
      <c r="R35" s="2">
        <v>12</v>
      </c>
      <c r="S35" s="2">
        <v>8</v>
      </c>
      <c r="T35" s="2">
        <v>4</v>
      </c>
      <c r="U35" s="2">
        <v>0</v>
      </c>
      <c r="V35" s="3">
        <v>1</v>
      </c>
      <c r="W35" s="3">
        <v>1</v>
      </c>
      <c r="X35" s="2"/>
      <c r="Y35" s="2"/>
      <c r="Z35" s="2"/>
      <c r="AA35" s="2">
        <v>12</v>
      </c>
      <c r="AB35" s="2">
        <v>12</v>
      </c>
      <c r="AC35" s="3">
        <v>1</v>
      </c>
    </row>
    <row r="36" spans="1:29" x14ac:dyDescent="0.3">
      <c r="A36" s="2">
        <v>2019</v>
      </c>
      <c r="B36" s="2" t="s">
        <v>29</v>
      </c>
      <c r="C36" s="2" t="s">
        <v>50</v>
      </c>
      <c r="D36" s="2" t="s">
        <v>53</v>
      </c>
      <c r="E36" s="2" t="s">
        <v>32</v>
      </c>
      <c r="F36" s="2"/>
      <c r="G36" s="2" t="s">
        <v>33</v>
      </c>
      <c r="H36" s="2">
        <v>34</v>
      </c>
      <c r="I36" s="2">
        <v>12</v>
      </c>
      <c r="J36" s="2">
        <v>47</v>
      </c>
      <c r="K36" s="2">
        <v>0</v>
      </c>
      <c r="L36" s="2">
        <v>0</v>
      </c>
      <c r="M36" s="2"/>
      <c r="N36" s="2">
        <v>0</v>
      </c>
      <c r="O36" s="2">
        <v>0</v>
      </c>
      <c r="P36" s="2"/>
      <c r="Q36" s="2" t="s">
        <v>34</v>
      </c>
      <c r="R36" s="2">
        <v>81</v>
      </c>
      <c r="S36" s="2">
        <v>34</v>
      </c>
      <c r="T36" s="2">
        <v>47</v>
      </c>
      <c r="U36" s="2">
        <v>0</v>
      </c>
      <c r="V36" s="3">
        <v>1</v>
      </c>
      <c r="W36" s="3">
        <v>1</v>
      </c>
      <c r="X36" s="2"/>
      <c r="Y36" s="2"/>
      <c r="Z36" s="2"/>
      <c r="AA36" s="2">
        <v>81</v>
      </c>
      <c r="AB36" s="2">
        <v>81</v>
      </c>
      <c r="AC36" s="3">
        <v>1</v>
      </c>
    </row>
    <row r="37" spans="1:29" x14ac:dyDescent="0.3">
      <c r="A37" s="2">
        <v>2019</v>
      </c>
      <c r="B37" s="2" t="s">
        <v>29</v>
      </c>
      <c r="C37" s="2" t="s">
        <v>50</v>
      </c>
      <c r="D37" s="2" t="s">
        <v>54</v>
      </c>
      <c r="E37" s="2" t="s">
        <v>32</v>
      </c>
      <c r="F37" s="2"/>
      <c r="G37" s="2" t="s">
        <v>33</v>
      </c>
      <c r="H37" s="2">
        <v>72</v>
      </c>
      <c r="I37" s="2">
        <v>22</v>
      </c>
      <c r="J37" s="2">
        <v>9</v>
      </c>
      <c r="K37" s="2">
        <v>0</v>
      </c>
      <c r="L37" s="2">
        <v>0</v>
      </c>
      <c r="M37" s="2"/>
      <c r="N37" s="2">
        <v>0</v>
      </c>
      <c r="O37" s="2">
        <v>0</v>
      </c>
      <c r="P37" s="2"/>
      <c r="Q37" s="2" t="s">
        <v>34</v>
      </c>
      <c r="R37" s="2">
        <v>81</v>
      </c>
      <c r="S37" s="2">
        <v>72</v>
      </c>
      <c r="T37" s="2">
        <v>9</v>
      </c>
      <c r="U37" s="2">
        <v>0</v>
      </c>
      <c r="V37" s="3">
        <v>1</v>
      </c>
      <c r="W37" s="3">
        <v>1</v>
      </c>
      <c r="X37" s="2"/>
      <c r="Y37" s="2"/>
      <c r="Z37" s="2"/>
      <c r="AA37" s="2">
        <v>81</v>
      </c>
      <c r="AB37" s="2">
        <v>81</v>
      </c>
      <c r="AC37" s="3">
        <v>1</v>
      </c>
    </row>
    <row r="38" spans="1:29" x14ac:dyDescent="0.3">
      <c r="A38" s="2">
        <v>2019</v>
      </c>
      <c r="B38" s="2" t="s">
        <v>29</v>
      </c>
      <c r="C38" s="2" t="s">
        <v>50</v>
      </c>
      <c r="D38" s="2" t="s">
        <v>55</v>
      </c>
      <c r="E38" s="2" t="s">
        <v>32</v>
      </c>
      <c r="F38" s="2"/>
      <c r="G38" s="2" t="s">
        <v>33</v>
      </c>
      <c r="H38" s="2">
        <v>0</v>
      </c>
      <c r="I38" s="2">
        <v>0</v>
      </c>
      <c r="J38" s="2">
        <v>3</v>
      </c>
      <c r="K38" s="2">
        <v>0</v>
      </c>
      <c r="L38" s="2">
        <v>0</v>
      </c>
      <c r="M38" s="2"/>
      <c r="N38" s="2">
        <v>0</v>
      </c>
      <c r="O38" s="2">
        <v>0</v>
      </c>
      <c r="P38" s="2"/>
      <c r="Q38" s="2" t="s">
        <v>34</v>
      </c>
      <c r="R38" s="2">
        <v>3</v>
      </c>
      <c r="S38" s="2">
        <v>0</v>
      </c>
      <c r="T38" s="2">
        <v>3</v>
      </c>
      <c r="U38" s="2">
        <v>0</v>
      </c>
      <c r="V38" s="2"/>
      <c r="W38" s="3">
        <v>1</v>
      </c>
      <c r="X38" s="2"/>
      <c r="Y38" s="2"/>
      <c r="Z38" s="2"/>
      <c r="AA38" s="2">
        <v>3</v>
      </c>
      <c r="AB38" s="2">
        <v>3</v>
      </c>
      <c r="AC38" s="3">
        <v>1</v>
      </c>
    </row>
    <row r="39" spans="1:29" x14ac:dyDescent="0.3">
      <c r="A39" s="2">
        <v>2019</v>
      </c>
      <c r="B39" s="2" t="s">
        <v>29</v>
      </c>
      <c r="C39" s="2" t="s">
        <v>50</v>
      </c>
      <c r="D39" s="2" t="s">
        <v>56</v>
      </c>
      <c r="E39" s="2" t="s">
        <v>32</v>
      </c>
      <c r="F39" s="2"/>
      <c r="G39" s="2" t="s">
        <v>33</v>
      </c>
      <c r="H39" s="2">
        <v>23</v>
      </c>
      <c r="I39" s="2">
        <v>6</v>
      </c>
      <c r="J39" s="2">
        <v>6</v>
      </c>
      <c r="K39" s="2">
        <v>0</v>
      </c>
      <c r="L39" s="2">
        <v>0</v>
      </c>
      <c r="M39" s="2"/>
      <c r="N39" s="2">
        <v>0</v>
      </c>
      <c r="O39" s="2">
        <v>0</v>
      </c>
      <c r="P39" s="2"/>
      <c r="Q39" s="2" t="s">
        <v>34</v>
      </c>
      <c r="R39" s="2">
        <v>29</v>
      </c>
      <c r="S39" s="2">
        <v>23</v>
      </c>
      <c r="T39" s="2">
        <v>6</v>
      </c>
      <c r="U39" s="2">
        <v>0</v>
      </c>
      <c r="V39" s="3">
        <v>1</v>
      </c>
      <c r="W39" s="3">
        <v>1</v>
      </c>
      <c r="X39" s="2"/>
      <c r="Y39" s="2"/>
      <c r="Z39" s="2"/>
      <c r="AA39" s="2">
        <v>29</v>
      </c>
      <c r="AB39" s="2">
        <v>29</v>
      </c>
      <c r="AC39" s="3">
        <v>1</v>
      </c>
    </row>
    <row r="40" spans="1:29" x14ac:dyDescent="0.3">
      <c r="A40" s="2">
        <v>2019</v>
      </c>
      <c r="B40" s="2" t="s">
        <v>29</v>
      </c>
      <c r="C40" s="2" t="s">
        <v>50</v>
      </c>
      <c r="D40" s="2" t="s">
        <v>57</v>
      </c>
      <c r="E40" s="2" t="s">
        <v>32</v>
      </c>
      <c r="F40" s="2"/>
      <c r="G40" s="2" t="s">
        <v>33</v>
      </c>
      <c r="H40" s="2">
        <v>22</v>
      </c>
      <c r="I40" s="2">
        <v>8</v>
      </c>
      <c r="J40" s="2">
        <v>12</v>
      </c>
      <c r="K40" s="2">
        <v>0</v>
      </c>
      <c r="L40" s="2">
        <v>0</v>
      </c>
      <c r="M40" s="2"/>
      <c r="N40" s="2">
        <v>0</v>
      </c>
      <c r="O40" s="2">
        <v>0</v>
      </c>
      <c r="P40" s="2"/>
      <c r="Q40" s="2" t="s">
        <v>34</v>
      </c>
      <c r="R40" s="2">
        <v>34</v>
      </c>
      <c r="S40" s="2">
        <v>22</v>
      </c>
      <c r="T40" s="2">
        <v>12</v>
      </c>
      <c r="U40" s="2">
        <v>0</v>
      </c>
      <c r="V40" s="3">
        <v>1</v>
      </c>
      <c r="W40" s="3">
        <v>1</v>
      </c>
      <c r="X40" s="2"/>
      <c r="Y40" s="2"/>
      <c r="Z40" s="2"/>
      <c r="AA40" s="2">
        <v>34</v>
      </c>
      <c r="AB40" s="2">
        <v>34</v>
      </c>
      <c r="AC40" s="3">
        <v>1</v>
      </c>
    </row>
    <row r="41" spans="1:29" x14ac:dyDescent="0.3">
      <c r="A41" s="2">
        <v>2019</v>
      </c>
      <c r="B41" s="2" t="s">
        <v>29</v>
      </c>
      <c r="C41" s="2" t="s">
        <v>50</v>
      </c>
      <c r="D41" s="2" t="s">
        <v>58</v>
      </c>
      <c r="E41" s="2" t="s">
        <v>32</v>
      </c>
      <c r="F41" s="2"/>
      <c r="G41" s="2" t="s">
        <v>33</v>
      </c>
      <c r="H41" s="2">
        <v>14</v>
      </c>
      <c r="I41" s="2">
        <v>5</v>
      </c>
      <c r="J41" s="2">
        <v>6</v>
      </c>
      <c r="K41" s="2">
        <v>0</v>
      </c>
      <c r="L41" s="2">
        <v>14</v>
      </c>
      <c r="M41" s="2"/>
      <c r="N41" s="2">
        <v>0</v>
      </c>
      <c r="O41" s="2">
        <v>6</v>
      </c>
      <c r="P41" s="2"/>
      <c r="Q41" s="2" t="s">
        <v>34</v>
      </c>
      <c r="R41" s="2">
        <v>20</v>
      </c>
      <c r="S41" s="2">
        <v>14</v>
      </c>
      <c r="T41" s="2">
        <v>6</v>
      </c>
      <c r="U41" s="2">
        <v>0</v>
      </c>
      <c r="V41" s="3">
        <v>1</v>
      </c>
      <c r="W41" s="3">
        <v>1</v>
      </c>
      <c r="X41" s="2"/>
      <c r="Y41" s="2"/>
      <c r="Z41" s="2"/>
      <c r="AA41" s="2">
        <v>20</v>
      </c>
      <c r="AB41" s="2">
        <v>20</v>
      </c>
      <c r="AC41" s="3">
        <v>1</v>
      </c>
    </row>
    <row r="42" spans="1:29" x14ac:dyDescent="0.3">
      <c r="A42" s="2">
        <v>2019</v>
      </c>
      <c r="B42" s="2" t="s">
        <v>29</v>
      </c>
      <c r="C42" s="2" t="s">
        <v>50</v>
      </c>
      <c r="D42" s="2" t="s">
        <v>59</v>
      </c>
      <c r="E42" s="2" t="s">
        <v>32</v>
      </c>
      <c r="F42" s="2"/>
      <c r="G42" s="2" t="s">
        <v>33</v>
      </c>
      <c r="H42" s="2">
        <v>10</v>
      </c>
      <c r="I42" s="2">
        <v>3</v>
      </c>
      <c r="J42" s="2">
        <v>10</v>
      </c>
      <c r="K42" s="2">
        <v>0</v>
      </c>
      <c r="L42" s="2">
        <v>10</v>
      </c>
      <c r="M42" s="2"/>
      <c r="N42" s="2">
        <v>0</v>
      </c>
      <c r="O42" s="2">
        <v>10</v>
      </c>
      <c r="P42" s="2"/>
      <c r="Q42" s="2" t="s">
        <v>34</v>
      </c>
      <c r="R42" s="2">
        <v>20</v>
      </c>
      <c r="S42" s="2">
        <v>10</v>
      </c>
      <c r="T42" s="2">
        <v>10</v>
      </c>
      <c r="U42" s="2"/>
      <c r="V42" s="3">
        <v>1</v>
      </c>
      <c r="W42" s="3">
        <v>1</v>
      </c>
      <c r="X42" s="2"/>
      <c r="Y42" s="2"/>
      <c r="Z42" s="2"/>
      <c r="AA42" s="2">
        <v>20</v>
      </c>
      <c r="AB42" s="2">
        <v>20</v>
      </c>
      <c r="AC42" s="3">
        <v>1</v>
      </c>
    </row>
    <row r="43" spans="1:29" x14ac:dyDescent="0.3">
      <c r="A43" s="2">
        <v>2019</v>
      </c>
      <c r="B43" s="2" t="s">
        <v>29</v>
      </c>
      <c r="C43" s="2" t="s">
        <v>50</v>
      </c>
      <c r="D43" s="2" t="s">
        <v>63</v>
      </c>
      <c r="E43" s="2" t="s">
        <v>32</v>
      </c>
      <c r="F43" s="2"/>
      <c r="G43" s="2" t="s">
        <v>33</v>
      </c>
      <c r="H43" s="2">
        <v>9</v>
      </c>
      <c r="I43" s="2">
        <v>3</v>
      </c>
      <c r="J43" s="2">
        <v>10</v>
      </c>
      <c r="K43" s="2">
        <v>0</v>
      </c>
      <c r="L43" s="2">
        <v>0</v>
      </c>
      <c r="M43" s="2"/>
      <c r="N43" s="2">
        <v>0</v>
      </c>
      <c r="O43" s="2">
        <v>0</v>
      </c>
      <c r="P43" s="2"/>
      <c r="Q43" s="2" t="s">
        <v>34</v>
      </c>
      <c r="R43" s="2">
        <v>19</v>
      </c>
      <c r="S43" s="2">
        <v>9</v>
      </c>
      <c r="T43" s="2">
        <v>10</v>
      </c>
      <c r="U43" s="2">
        <v>0</v>
      </c>
      <c r="V43" s="3">
        <v>1</v>
      </c>
      <c r="W43" s="3">
        <v>1</v>
      </c>
      <c r="X43" s="2"/>
      <c r="Y43" s="2"/>
      <c r="Z43" s="2"/>
      <c r="AA43" s="2">
        <v>19</v>
      </c>
      <c r="AB43" s="2">
        <v>19</v>
      </c>
      <c r="AC43" s="3">
        <v>1</v>
      </c>
    </row>
    <row r="44" spans="1:29" x14ac:dyDescent="0.3">
      <c r="A44" s="2">
        <v>2019</v>
      </c>
      <c r="B44" s="2" t="s">
        <v>29</v>
      </c>
      <c r="C44" s="2" t="s">
        <v>50</v>
      </c>
      <c r="D44" s="2" t="s">
        <v>64</v>
      </c>
      <c r="E44" s="2" t="s">
        <v>32</v>
      </c>
      <c r="F44" s="2"/>
      <c r="G44" s="2" t="s">
        <v>33</v>
      </c>
      <c r="H44" s="2">
        <v>5</v>
      </c>
      <c r="I44" s="2">
        <v>1</v>
      </c>
      <c r="J44" s="2">
        <v>0</v>
      </c>
      <c r="K44" s="2">
        <v>0</v>
      </c>
      <c r="L44" s="2">
        <v>0</v>
      </c>
      <c r="M44" s="2"/>
      <c r="N44" s="2">
        <v>0</v>
      </c>
      <c r="O44" s="2">
        <v>0</v>
      </c>
      <c r="P44" s="2"/>
      <c r="Q44" s="2" t="s">
        <v>34</v>
      </c>
      <c r="R44" s="2">
        <v>5</v>
      </c>
      <c r="S44" s="2">
        <v>5</v>
      </c>
      <c r="T44" s="2">
        <v>0</v>
      </c>
      <c r="U44" s="2">
        <v>0</v>
      </c>
      <c r="V44" s="3">
        <v>1</v>
      </c>
      <c r="W44" s="2"/>
      <c r="X44" s="2"/>
      <c r="Y44" s="2"/>
      <c r="Z44" s="2"/>
      <c r="AA44" s="2">
        <v>5</v>
      </c>
      <c r="AB44" s="2">
        <v>5</v>
      </c>
      <c r="AC44" s="3">
        <v>1</v>
      </c>
    </row>
    <row r="45" spans="1:29" x14ac:dyDescent="0.3">
      <c r="A45" s="2">
        <v>2019</v>
      </c>
      <c r="B45" s="2" t="s">
        <v>29</v>
      </c>
      <c r="C45" s="2" t="s">
        <v>106</v>
      </c>
      <c r="D45" s="2" t="s">
        <v>107</v>
      </c>
      <c r="E45" s="2" t="s">
        <v>32</v>
      </c>
      <c r="F45" s="2"/>
      <c r="G45" s="2" t="s">
        <v>33</v>
      </c>
      <c r="H45" s="2">
        <v>45</v>
      </c>
      <c r="I45" s="2">
        <v>12</v>
      </c>
      <c r="J45" s="2">
        <v>7</v>
      </c>
      <c r="K45" s="2">
        <v>0</v>
      </c>
      <c r="L45" s="2">
        <v>0</v>
      </c>
      <c r="M45" s="2"/>
      <c r="N45" s="2">
        <v>0</v>
      </c>
      <c r="O45" s="2">
        <v>0</v>
      </c>
      <c r="P45" s="2"/>
      <c r="Q45" s="2" t="s">
        <v>34</v>
      </c>
      <c r="R45" s="2">
        <v>52</v>
      </c>
      <c r="S45" s="2">
        <v>45</v>
      </c>
      <c r="T45" s="2">
        <v>7</v>
      </c>
      <c r="U45" s="2">
        <v>0</v>
      </c>
      <c r="V45" s="3">
        <v>1</v>
      </c>
      <c r="W45" s="3">
        <v>1</v>
      </c>
      <c r="X45" s="2"/>
      <c r="Y45" s="2"/>
      <c r="Z45" s="2"/>
      <c r="AA45" s="2">
        <v>52</v>
      </c>
      <c r="AB45" s="2">
        <v>52</v>
      </c>
      <c r="AC45" s="3">
        <v>1</v>
      </c>
    </row>
    <row r="46" spans="1:29" x14ac:dyDescent="0.3">
      <c r="A46" s="2">
        <v>2019</v>
      </c>
      <c r="B46" s="2" t="s">
        <v>29</v>
      </c>
      <c r="C46" s="2" t="s">
        <v>106</v>
      </c>
      <c r="D46" s="2" t="s">
        <v>108</v>
      </c>
      <c r="E46" s="2" t="s">
        <v>32</v>
      </c>
      <c r="F46" s="2"/>
      <c r="G46" s="2" t="s">
        <v>33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/>
      <c r="N46" s="2">
        <v>0</v>
      </c>
      <c r="O46" s="2">
        <v>0</v>
      </c>
      <c r="P46" s="2"/>
      <c r="Q46" s="2" t="s">
        <v>34</v>
      </c>
      <c r="R46" s="2">
        <v>1</v>
      </c>
      <c r="S46" s="2">
        <v>0</v>
      </c>
      <c r="T46" s="2">
        <v>1</v>
      </c>
      <c r="U46" s="2">
        <v>0</v>
      </c>
      <c r="V46" s="2"/>
      <c r="W46" s="3">
        <v>1</v>
      </c>
      <c r="X46" s="2"/>
      <c r="Y46" s="2"/>
      <c r="Z46" s="2"/>
      <c r="AA46" s="2">
        <v>1</v>
      </c>
      <c r="AB46" s="2">
        <v>1</v>
      </c>
      <c r="AC46" s="3">
        <v>1</v>
      </c>
    </row>
    <row r="47" spans="1:29" x14ac:dyDescent="0.3">
      <c r="A47" s="2">
        <v>2019</v>
      </c>
      <c r="B47" s="2" t="s">
        <v>29</v>
      </c>
      <c r="C47" s="2" t="s">
        <v>106</v>
      </c>
      <c r="D47" s="2" t="s">
        <v>109</v>
      </c>
      <c r="E47" s="2" t="s">
        <v>32</v>
      </c>
      <c r="F47" s="2"/>
      <c r="G47" s="2" t="s">
        <v>33</v>
      </c>
      <c r="H47" s="2">
        <v>0</v>
      </c>
      <c r="I47" s="2">
        <v>0</v>
      </c>
      <c r="J47" s="2">
        <v>2</v>
      </c>
      <c r="K47" s="2">
        <v>0</v>
      </c>
      <c r="L47" s="2">
        <v>0</v>
      </c>
      <c r="M47" s="2"/>
      <c r="N47" s="2">
        <v>0</v>
      </c>
      <c r="O47" s="2">
        <v>0</v>
      </c>
      <c r="P47" s="2"/>
      <c r="Q47" s="2" t="s">
        <v>34</v>
      </c>
      <c r="R47" s="2">
        <v>2</v>
      </c>
      <c r="S47" s="2">
        <v>0</v>
      </c>
      <c r="T47" s="2">
        <v>2</v>
      </c>
      <c r="U47" s="2">
        <v>0</v>
      </c>
      <c r="V47" s="2"/>
      <c r="W47" s="3">
        <v>1</v>
      </c>
      <c r="X47" s="2"/>
      <c r="Y47" s="2"/>
      <c r="Z47" s="2"/>
      <c r="AA47" s="2">
        <v>2</v>
      </c>
      <c r="AB47" s="2">
        <v>2</v>
      </c>
      <c r="AC47" s="3">
        <v>1</v>
      </c>
    </row>
    <row r="48" spans="1:29" x14ac:dyDescent="0.3">
      <c r="A48" s="2">
        <v>2019</v>
      </c>
      <c r="B48" s="2" t="s">
        <v>29</v>
      </c>
      <c r="C48" s="2" t="s">
        <v>106</v>
      </c>
      <c r="D48" s="2" t="s">
        <v>110</v>
      </c>
      <c r="E48" s="2" t="s">
        <v>32</v>
      </c>
      <c r="F48" s="2"/>
      <c r="G48" s="2" t="s">
        <v>33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/>
      <c r="N48" s="2">
        <v>0</v>
      </c>
      <c r="O48" s="2">
        <v>0</v>
      </c>
      <c r="P48" s="2"/>
      <c r="Q48" s="2" t="s">
        <v>34</v>
      </c>
      <c r="R48" s="2">
        <v>0</v>
      </c>
      <c r="S48" s="2">
        <v>0</v>
      </c>
      <c r="T48" s="2">
        <v>0</v>
      </c>
      <c r="U48" s="2">
        <v>0</v>
      </c>
      <c r="V48" s="2"/>
      <c r="W48" s="2"/>
      <c r="X48" s="2"/>
      <c r="Y48" s="2"/>
      <c r="Z48" s="2"/>
      <c r="AA48" s="2">
        <v>0</v>
      </c>
      <c r="AB48" s="2">
        <v>0</v>
      </c>
      <c r="AC48" s="1"/>
    </row>
    <row r="49" spans="1:29" x14ac:dyDescent="0.3">
      <c r="A49" s="2">
        <v>2019</v>
      </c>
      <c r="B49" s="2" t="s">
        <v>75</v>
      </c>
      <c r="C49" s="2" t="s">
        <v>70</v>
      </c>
      <c r="D49" s="2" t="s">
        <v>76</v>
      </c>
      <c r="E49" s="2" t="s">
        <v>32</v>
      </c>
      <c r="F49" s="2"/>
      <c r="G49" s="2" t="s">
        <v>33</v>
      </c>
      <c r="H49" s="2"/>
      <c r="I49" s="2"/>
      <c r="J49" s="2">
        <v>34</v>
      </c>
      <c r="K49" s="2"/>
      <c r="L49" s="2"/>
      <c r="M49" s="2"/>
      <c r="N49" s="2">
        <v>34</v>
      </c>
      <c r="O49" s="2">
        <v>0</v>
      </c>
      <c r="P49" s="2"/>
      <c r="Q49" s="2" t="s">
        <v>40</v>
      </c>
      <c r="R49" s="2">
        <v>34</v>
      </c>
      <c r="S49" s="2"/>
      <c r="T49" s="2">
        <v>34</v>
      </c>
      <c r="U49" s="2">
        <v>0</v>
      </c>
      <c r="V49" s="2"/>
      <c r="W49" s="3">
        <v>1</v>
      </c>
      <c r="X49" s="2"/>
      <c r="Y49" s="2"/>
      <c r="Z49" s="2"/>
      <c r="AA49" s="2">
        <v>23</v>
      </c>
      <c r="AB49" s="2">
        <v>34</v>
      </c>
      <c r="AC49" s="3">
        <v>0.68</v>
      </c>
    </row>
    <row r="50" spans="1:29" x14ac:dyDescent="0.3">
      <c r="A50" s="2">
        <v>2019</v>
      </c>
      <c r="B50" s="2" t="s">
        <v>66</v>
      </c>
      <c r="C50" s="2" t="s">
        <v>50</v>
      </c>
      <c r="D50" s="2" t="s">
        <v>67</v>
      </c>
      <c r="E50" s="2" t="s">
        <v>32</v>
      </c>
      <c r="F50" s="2"/>
      <c r="G50" s="2" t="s">
        <v>39</v>
      </c>
      <c r="H50" s="2">
        <v>7</v>
      </c>
      <c r="I50" s="2">
        <v>3</v>
      </c>
      <c r="J50" s="2">
        <v>1</v>
      </c>
      <c r="K50" s="2">
        <v>0</v>
      </c>
      <c r="L50" s="2">
        <v>0</v>
      </c>
      <c r="M50" s="2"/>
      <c r="N50" s="2">
        <v>0</v>
      </c>
      <c r="O50" s="2">
        <v>0</v>
      </c>
      <c r="P50" s="2"/>
      <c r="Q50" s="2" t="s">
        <v>34</v>
      </c>
      <c r="R50" s="2">
        <v>8</v>
      </c>
      <c r="S50" s="2">
        <v>0</v>
      </c>
      <c r="T50" s="2">
        <v>0</v>
      </c>
      <c r="U50" s="2">
        <v>0</v>
      </c>
      <c r="V50" s="2"/>
      <c r="W50" s="2"/>
      <c r="X50" s="2"/>
      <c r="Y50" s="2"/>
      <c r="Z50" s="2"/>
      <c r="AA50" s="2">
        <v>12</v>
      </c>
      <c r="AB50" s="2">
        <v>8</v>
      </c>
      <c r="AC50" s="3">
        <v>1.5</v>
      </c>
    </row>
    <row r="51" spans="1:29" x14ac:dyDescent="0.3">
      <c r="A51" s="2">
        <v>2019</v>
      </c>
      <c r="B51" s="2" t="s">
        <v>66</v>
      </c>
      <c r="C51" s="2" t="s">
        <v>70</v>
      </c>
      <c r="D51" s="2" t="s">
        <v>71</v>
      </c>
      <c r="E51" s="2" t="s">
        <v>32</v>
      </c>
      <c r="F51" s="2"/>
      <c r="G51" s="2" t="s">
        <v>33</v>
      </c>
      <c r="H51" s="2">
        <v>0</v>
      </c>
      <c r="I51" s="2">
        <v>0</v>
      </c>
      <c r="J51" s="2">
        <v>11</v>
      </c>
      <c r="K51" s="2">
        <v>0</v>
      </c>
      <c r="L51" s="2">
        <v>0</v>
      </c>
      <c r="M51" s="2"/>
      <c r="N51" s="2">
        <v>11</v>
      </c>
      <c r="O51" s="2">
        <v>0</v>
      </c>
      <c r="P51" s="2"/>
      <c r="Q51" s="2" t="s">
        <v>40</v>
      </c>
      <c r="R51" s="2">
        <v>11</v>
      </c>
      <c r="S51" s="2">
        <v>0</v>
      </c>
      <c r="T51" s="2">
        <v>11</v>
      </c>
      <c r="U51" s="2">
        <v>0</v>
      </c>
      <c r="V51" s="2"/>
      <c r="W51" s="3">
        <v>1</v>
      </c>
      <c r="X51" s="2"/>
      <c r="Y51" s="2"/>
      <c r="Z51" s="2"/>
      <c r="AA51" s="2">
        <v>9</v>
      </c>
      <c r="AB51" s="2">
        <v>11</v>
      </c>
      <c r="AC51" s="3">
        <v>0.82</v>
      </c>
    </row>
    <row r="52" spans="1:29" x14ac:dyDescent="0.3">
      <c r="A52" s="2">
        <v>2019</v>
      </c>
      <c r="B52" s="2" t="s">
        <v>66</v>
      </c>
      <c r="C52" s="2" t="s">
        <v>77</v>
      </c>
      <c r="D52" s="2" t="s">
        <v>79</v>
      </c>
      <c r="E52" s="2" t="s">
        <v>32</v>
      </c>
      <c r="F52" s="2"/>
      <c r="G52" s="2" t="s">
        <v>33</v>
      </c>
      <c r="H52" s="2">
        <v>0</v>
      </c>
      <c r="I52" s="2">
        <v>0</v>
      </c>
      <c r="J52" s="2">
        <v>32</v>
      </c>
      <c r="K52" s="2">
        <v>0</v>
      </c>
      <c r="L52" s="2">
        <v>0</v>
      </c>
      <c r="M52" s="2"/>
      <c r="N52" s="2">
        <v>0</v>
      </c>
      <c r="O52" s="2">
        <v>0</v>
      </c>
      <c r="P52" s="2"/>
      <c r="Q52" s="2" t="s">
        <v>40</v>
      </c>
      <c r="R52" s="2">
        <v>32</v>
      </c>
      <c r="S52" s="2">
        <v>0</v>
      </c>
      <c r="T52" s="2">
        <v>32</v>
      </c>
      <c r="U52" s="2">
        <v>0</v>
      </c>
      <c r="V52" s="2"/>
      <c r="W52" s="3">
        <v>1</v>
      </c>
      <c r="X52" s="2"/>
      <c r="Y52" s="2"/>
      <c r="Z52" s="2"/>
      <c r="AA52" s="2">
        <v>32</v>
      </c>
      <c r="AB52" s="2">
        <v>32</v>
      </c>
      <c r="AC52" s="3">
        <v>1</v>
      </c>
    </row>
    <row r="53" spans="1:29" x14ac:dyDescent="0.3">
      <c r="A53" s="2">
        <v>2019</v>
      </c>
      <c r="B53" s="2" t="s">
        <v>66</v>
      </c>
      <c r="C53" s="2" t="s">
        <v>77</v>
      </c>
      <c r="D53" s="2" t="s">
        <v>81</v>
      </c>
      <c r="E53" s="2" t="s">
        <v>32</v>
      </c>
      <c r="F53" s="2"/>
      <c r="G53" s="2" t="s">
        <v>33</v>
      </c>
      <c r="H53" s="2">
        <v>166</v>
      </c>
      <c r="I53" s="2">
        <v>46</v>
      </c>
      <c r="J53" s="2">
        <v>72</v>
      </c>
      <c r="K53" s="2">
        <v>0</v>
      </c>
      <c r="L53" s="2">
        <v>0</v>
      </c>
      <c r="M53" s="2"/>
      <c r="N53" s="2">
        <v>0</v>
      </c>
      <c r="O53" s="2">
        <v>0</v>
      </c>
      <c r="P53" s="2"/>
      <c r="Q53" s="2" t="s">
        <v>40</v>
      </c>
      <c r="R53" s="2">
        <v>238</v>
      </c>
      <c r="S53" s="2">
        <v>166</v>
      </c>
      <c r="T53" s="2">
        <v>72</v>
      </c>
      <c r="U53" s="2">
        <v>0</v>
      </c>
      <c r="V53" s="3">
        <v>1</v>
      </c>
      <c r="W53" s="3">
        <v>1</v>
      </c>
      <c r="X53" s="2"/>
      <c r="Y53" s="2"/>
      <c r="Z53" s="2"/>
      <c r="AA53" s="2">
        <v>131</v>
      </c>
      <c r="AB53" s="2">
        <v>238</v>
      </c>
      <c r="AC53" s="3">
        <v>0.55000000000000004</v>
      </c>
    </row>
    <row r="54" spans="1:29" x14ac:dyDescent="0.3">
      <c r="A54" s="2">
        <v>2019</v>
      </c>
      <c r="B54" s="2" t="s">
        <v>66</v>
      </c>
      <c r="C54" s="2" t="s">
        <v>77</v>
      </c>
      <c r="D54" s="2" t="s">
        <v>86</v>
      </c>
      <c r="E54" s="2" t="s">
        <v>32</v>
      </c>
      <c r="F54" s="2"/>
      <c r="G54" s="2" t="s">
        <v>33</v>
      </c>
      <c r="H54" s="2">
        <v>0</v>
      </c>
      <c r="I54" s="2">
        <v>0</v>
      </c>
      <c r="J54" s="2">
        <v>32</v>
      </c>
      <c r="K54" s="2">
        <v>0</v>
      </c>
      <c r="L54" s="2">
        <v>0</v>
      </c>
      <c r="M54" s="2"/>
      <c r="N54" s="2">
        <v>0</v>
      </c>
      <c r="O54" s="2">
        <v>0</v>
      </c>
      <c r="P54" s="2"/>
      <c r="Q54" s="2" t="s">
        <v>40</v>
      </c>
      <c r="R54" s="2">
        <v>32</v>
      </c>
      <c r="S54" s="2">
        <v>0</v>
      </c>
      <c r="T54" s="2">
        <v>32</v>
      </c>
      <c r="U54" s="2">
        <v>0</v>
      </c>
      <c r="V54" s="2"/>
      <c r="W54" s="3">
        <v>1</v>
      </c>
      <c r="X54" s="2"/>
      <c r="Y54" s="2"/>
      <c r="Z54" s="2"/>
      <c r="AA54" s="2">
        <v>25</v>
      </c>
      <c r="AB54" s="2">
        <v>32</v>
      </c>
      <c r="AC54" s="3">
        <v>0.78</v>
      </c>
    </row>
    <row r="55" spans="1:29" x14ac:dyDescent="0.3">
      <c r="A55" s="2">
        <v>2019</v>
      </c>
      <c r="B55" s="2" t="s">
        <v>66</v>
      </c>
      <c r="C55" s="2" t="s">
        <v>87</v>
      </c>
      <c r="D55" s="2" t="s">
        <v>90</v>
      </c>
      <c r="E55" s="2" t="s">
        <v>32</v>
      </c>
      <c r="F55" s="2"/>
      <c r="G55" s="2" t="s">
        <v>33</v>
      </c>
      <c r="H55" s="2">
        <v>0</v>
      </c>
      <c r="I55" s="2">
        <v>0</v>
      </c>
      <c r="J55" s="2">
        <v>10</v>
      </c>
      <c r="K55" s="2">
        <v>0</v>
      </c>
      <c r="L55" s="2">
        <v>0</v>
      </c>
      <c r="M55" s="2"/>
      <c r="N55" s="2">
        <v>10</v>
      </c>
      <c r="O55" s="2">
        <v>0</v>
      </c>
      <c r="P55" s="2"/>
      <c r="Q55" s="2" t="s">
        <v>40</v>
      </c>
      <c r="R55" s="2">
        <v>10</v>
      </c>
      <c r="S55" s="2">
        <v>0</v>
      </c>
      <c r="T55" s="2">
        <v>10</v>
      </c>
      <c r="U55" s="2">
        <v>0</v>
      </c>
      <c r="V55" s="2"/>
      <c r="W55" s="3">
        <v>1</v>
      </c>
      <c r="X55" s="2"/>
      <c r="Y55" s="2"/>
      <c r="Z55" s="2"/>
      <c r="AA55" s="2">
        <v>4</v>
      </c>
      <c r="AB55" s="2">
        <v>10</v>
      </c>
      <c r="AC55" s="3">
        <v>0.4</v>
      </c>
    </row>
    <row r="56" spans="1:29" x14ac:dyDescent="0.3">
      <c r="A56" s="2">
        <v>2019</v>
      </c>
      <c r="B56" s="2" t="s">
        <v>66</v>
      </c>
      <c r="C56" s="2" t="s">
        <v>87</v>
      </c>
      <c r="D56" s="2" t="s">
        <v>91</v>
      </c>
      <c r="E56" s="2" t="s">
        <v>32</v>
      </c>
      <c r="F56" s="2"/>
      <c r="G56" s="2" t="s">
        <v>33</v>
      </c>
      <c r="H56" s="2">
        <v>69</v>
      </c>
      <c r="I56" s="2">
        <v>23</v>
      </c>
      <c r="J56" s="2">
        <v>10</v>
      </c>
      <c r="K56" s="2">
        <v>0</v>
      </c>
      <c r="L56" s="2">
        <v>0</v>
      </c>
      <c r="M56" s="2"/>
      <c r="N56" s="2">
        <v>0</v>
      </c>
      <c r="O56" s="2">
        <v>0</v>
      </c>
      <c r="P56" s="2"/>
      <c r="Q56" s="2" t="s">
        <v>40</v>
      </c>
      <c r="R56" s="2">
        <v>79</v>
      </c>
      <c r="S56" s="2">
        <v>69</v>
      </c>
      <c r="T56" s="2">
        <v>10</v>
      </c>
      <c r="U56" s="2">
        <v>0</v>
      </c>
      <c r="V56" s="3">
        <v>1</v>
      </c>
      <c r="W56" s="3">
        <v>1</v>
      </c>
      <c r="X56" s="2"/>
      <c r="Y56" s="2"/>
      <c r="Z56" s="2"/>
      <c r="AA56" s="2">
        <v>76</v>
      </c>
      <c r="AB56" s="2">
        <v>79</v>
      </c>
      <c r="AC56" s="3">
        <v>0.96</v>
      </c>
    </row>
    <row r="57" spans="1:29" x14ac:dyDescent="0.3">
      <c r="A57" s="2">
        <v>2019</v>
      </c>
      <c r="B57" s="2" t="s">
        <v>66</v>
      </c>
      <c r="C57" s="2" t="s">
        <v>94</v>
      </c>
      <c r="D57" s="2" t="s">
        <v>96</v>
      </c>
      <c r="E57" s="2" t="s">
        <v>32</v>
      </c>
      <c r="F57" s="2"/>
      <c r="G57" s="2" t="s">
        <v>33</v>
      </c>
      <c r="H57" s="2">
        <v>0</v>
      </c>
      <c r="I57" s="2">
        <v>0</v>
      </c>
      <c r="J57" s="2">
        <v>34</v>
      </c>
      <c r="K57" s="2">
        <v>0</v>
      </c>
      <c r="L57" s="2">
        <v>0</v>
      </c>
      <c r="M57" s="2"/>
      <c r="N57" s="2">
        <v>0</v>
      </c>
      <c r="O57" s="2">
        <v>0</v>
      </c>
      <c r="P57" s="2"/>
      <c r="Q57" s="2" t="s">
        <v>40</v>
      </c>
      <c r="R57" s="2">
        <v>34</v>
      </c>
      <c r="S57" s="2">
        <v>0</v>
      </c>
      <c r="T57" s="2">
        <v>34</v>
      </c>
      <c r="U57" s="2">
        <v>0</v>
      </c>
      <c r="V57" s="2"/>
      <c r="W57" s="3">
        <v>1</v>
      </c>
      <c r="X57" s="2"/>
      <c r="Y57" s="2"/>
      <c r="Z57" s="2"/>
      <c r="AA57" s="2">
        <v>33</v>
      </c>
      <c r="AB57" s="2">
        <v>34</v>
      </c>
      <c r="AC57" s="3">
        <v>0.97</v>
      </c>
    </row>
    <row r="58" spans="1:29" x14ac:dyDescent="0.3">
      <c r="A58" s="2">
        <v>2019</v>
      </c>
      <c r="B58" s="2" t="s">
        <v>66</v>
      </c>
      <c r="C58" s="2" t="s">
        <v>94</v>
      </c>
      <c r="D58" s="2" t="s">
        <v>98</v>
      </c>
      <c r="E58" s="2" t="s">
        <v>32</v>
      </c>
      <c r="F58" s="2"/>
      <c r="G58" s="2" t="s">
        <v>33</v>
      </c>
      <c r="H58" s="2">
        <v>0</v>
      </c>
      <c r="I58" s="2">
        <v>0</v>
      </c>
      <c r="J58" s="2">
        <v>31</v>
      </c>
      <c r="K58" s="2">
        <v>0</v>
      </c>
      <c r="L58" s="2">
        <v>0</v>
      </c>
      <c r="M58" s="2"/>
      <c r="N58" s="2">
        <v>0</v>
      </c>
      <c r="O58" s="2">
        <v>0</v>
      </c>
      <c r="P58" s="2"/>
      <c r="Q58" s="2" t="s">
        <v>40</v>
      </c>
      <c r="R58" s="2">
        <v>31</v>
      </c>
      <c r="S58" s="2">
        <v>0</v>
      </c>
      <c r="T58" s="2">
        <v>31</v>
      </c>
      <c r="U58" s="2">
        <v>0</v>
      </c>
      <c r="V58" s="2"/>
      <c r="W58" s="3">
        <v>1</v>
      </c>
      <c r="X58" s="2"/>
      <c r="Y58" s="2"/>
      <c r="Z58" s="2"/>
      <c r="AA58" s="2">
        <v>28</v>
      </c>
      <c r="AB58" s="2">
        <v>31</v>
      </c>
      <c r="AC58" s="3">
        <v>0.9</v>
      </c>
    </row>
    <row r="59" spans="1:29" x14ac:dyDescent="0.3">
      <c r="A59" s="2">
        <v>2019</v>
      </c>
      <c r="B59" s="2" t="s">
        <v>66</v>
      </c>
      <c r="C59" s="2" t="s">
        <v>94</v>
      </c>
      <c r="D59" s="2" t="s">
        <v>100</v>
      </c>
      <c r="E59" s="2" t="s">
        <v>32</v>
      </c>
      <c r="F59" s="2"/>
      <c r="G59" s="2" t="s">
        <v>33</v>
      </c>
      <c r="H59" s="2">
        <v>0</v>
      </c>
      <c r="I59" s="2">
        <v>0</v>
      </c>
      <c r="J59" s="2">
        <v>14</v>
      </c>
      <c r="K59" s="2"/>
      <c r="L59" s="2"/>
      <c r="M59" s="2"/>
      <c r="N59" s="2">
        <v>14</v>
      </c>
      <c r="O59" s="2">
        <v>0</v>
      </c>
      <c r="P59" s="2"/>
      <c r="Q59" s="2" t="s">
        <v>40</v>
      </c>
      <c r="R59" s="2">
        <v>14</v>
      </c>
      <c r="S59" s="2">
        <v>0</v>
      </c>
      <c r="T59" s="2">
        <v>14</v>
      </c>
      <c r="U59" s="2">
        <v>0</v>
      </c>
      <c r="V59" s="2"/>
      <c r="W59" s="3">
        <v>1</v>
      </c>
      <c r="X59" s="2"/>
      <c r="Y59" s="2"/>
      <c r="Z59" s="2"/>
      <c r="AA59" s="2">
        <v>9</v>
      </c>
      <c r="AB59" s="2">
        <v>14</v>
      </c>
      <c r="AC59" s="3">
        <v>0.64</v>
      </c>
    </row>
    <row r="60" spans="1:29" x14ac:dyDescent="0.3">
      <c r="A60" s="2">
        <v>2019</v>
      </c>
      <c r="B60" s="2" t="s">
        <v>66</v>
      </c>
      <c r="C60" s="2" t="s">
        <v>101</v>
      </c>
      <c r="D60" s="2" t="s">
        <v>105</v>
      </c>
      <c r="E60" s="2" t="s">
        <v>32</v>
      </c>
      <c r="F60" s="2"/>
      <c r="G60" s="2" t="s">
        <v>33</v>
      </c>
      <c r="H60" s="2">
        <v>0</v>
      </c>
      <c r="I60" s="2">
        <v>0</v>
      </c>
      <c r="J60" s="2">
        <v>3</v>
      </c>
      <c r="K60" s="2">
        <v>0</v>
      </c>
      <c r="L60" s="2">
        <v>0</v>
      </c>
      <c r="M60" s="2"/>
      <c r="N60" s="2">
        <v>3</v>
      </c>
      <c r="O60" s="2">
        <v>0</v>
      </c>
      <c r="P60" s="2"/>
      <c r="Q60" s="2" t="s">
        <v>40</v>
      </c>
      <c r="R60" s="2">
        <v>3</v>
      </c>
      <c r="S60" s="2">
        <v>0</v>
      </c>
      <c r="T60" s="2">
        <v>3</v>
      </c>
      <c r="U60" s="2">
        <v>0</v>
      </c>
      <c r="V60" s="2"/>
      <c r="W60" s="3">
        <v>1</v>
      </c>
      <c r="X60" s="2"/>
      <c r="Y60" s="2"/>
      <c r="Z60" s="2"/>
      <c r="AA60" s="2">
        <v>1</v>
      </c>
      <c r="AB60" s="2">
        <v>3</v>
      </c>
      <c r="AC60" s="3">
        <v>0.33</v>
      </c>
    </row>
    <row r="61" spans="1:29" x14ac:dyDescent="0.3">
      <c r="A61" s="2">
        <v>2019</v>
      </c>
      <c r="B61" s="2" t="s">
        <v>66</v>
      </c>
      <c r="C61" s="2" t="s">
        <v>111</v>
      </c>
      <c r="D61" s="2" t="s">
        <v>112</v>
      </c>
      <c r="E61" s="2" t="s">
        <v>32</v>
      </c>
      <c r="F61" s="2"/>
      <c r="G61" s="2" t="s">
        <v>33</v>
      </c>
      <c r="H61" s="2">
        <v>10</v>
      </c>
      <c r="I61" s="2">
        <v>6</v>
      </c>
      <c r="J61" s="2">
        <v>0</v>
      </c>
      <c r="K61" s="2">
        <v>0</v>
      </c>
      <c r="L61" s="2">
        <v>10</v>
      </c>
      <c r="M61" s="2"/>
      <c r="N61" s="2">
        <v>0</v>
      </c>
      <c r="O61" s="2">
        <v>0</v>
      </c>
      <c r="P61" s="2"/>
      <c r="Q61" s="2" t="s">
        <v>40</v>
      </c>
      <c r="R61" s="2">
        <v>10</v>
      </c>
      <c r="S61" s="2">
        <v>10</v>
      </c>
      <c r="T61" s="2">
        <v>0</v>
      </c>
      <c r="U61" s="2">
        <v>0</v>
      </c>
      <c r="V61" s="3">
        <v>1</v>
      </c>
      <c r="W61" s="2"/>
      <c r="X61" s="2"/>
      <c r="Y61" s="2"/>
      <c r="Z61" s="2"/>
      <c r="AA61" s="2">
        <v>3</v>
      </c>
      <c r="AB61" s="2">
        <v>10</v>
      </c>
      <c r="AC61" s="3">
        <v>0.3</v>
      </c>
    </row>
    <row r="62" spans="1:29" ht="15" thickBot="1" x14ac:dyDescent="0.35">
      <c r="A62" s="4">
        <v>2019</v>
      </c>
      <c r="B62" s="4" t="s">
        <v>66</v>
      </c>
      <c r="C62" s="4" t="s">
        <v>111</v>
      </c>
      <c r="D62" s="4" t="s">
        <v>113</v>
      </c>
      <c r="E62" s="4" t="s">
        <v>32</v>
      </c>
      <c r="F62" s="4"/>
      <c r="G62" s="4" t="s">
        <v>33</v>
      </c>
      <c r="H62" s="4">
        <v>0</v>
      </c>
      <c r="I62" s="4">
        <v>0</v>
      </c>
      <c r="J62" s="4">
        <v>14</v>
      </c>
      <c r="K62" s="4">
        <v>0</v>
      </c>
      <c r="L62" s="4">
        <v>0</v>
      </c>
      <c r="M62" s="4"/>
      <c r="N62" s="4">
        <v>0</v>
      </c>
      <c r="O62" s="4">
        <v>14</v>
      </c>
      <c r="P62" s="4"/>
      <c r="Q62" s="4" t="s">
        <v>40</v>
      </c>
      <c r="R62" s="4">
        <v>14</v>
      </c>
      <c r="S62" s="4">
        <v>0</v>
      </c>
      <c r="T62" s="4">
        <v>14</v>
      </c>
      <c r="U62" s="4">
        <v>0</v>
      </c>
      <c r="V62" s="4"/>
      <c r="W62" s="5">
        <v>1</v>
      </c>
      <c r="X62" s="4"/>
      <c r="Y62" s="4"/>
      <c r="Z62" s="4"/>
      <c r="AA62" s="4">
        <v>14</v>
      </c>
      <c r="AB62" s="4">
        <v>14</v>
      </c>
      <c r="AC62" s="5">
        <v>1</v>
      </c>
    </row>
    <row r="63" spans="1:29" ht="28.2" thickBot="1" x14ac:dyDescent="0.35">
      <c r="A63" s="42" t="s">
        <v>130</v>
      </c>
      <c r="B63" s="43"/>
      <c r="C63" s="43"/>
      <c r="D63" s="43"/>
      <c r="E63" s="43"/>
      <c r="F63" s="43"/>
      <c r="G63" s="43"/>
      <c r="H63" s="43" t="s">
        <v>115</v>
      </c>
      <c r="I63" s="43" t="s">
        <v>116</v>
      </c>
      <c r="J63" s="43" t="s">
        <v>117</v>
      </c>
      <c r="K63" s="43" t="s">
        <v>118</v>
      </c>
      <c r="L63" s="43" t="s">
        <v>119</v>
      </c>
      <c r="M63" s="43" t="s">
        <v>120</v>
      </c>
      <c r="N63" s="43" t="s">
        <v>121</v>
      </c>
      <c r="O63" s="43" t="s">
        <v>122</v>
      </c>
      <c r="P63" s="43" t="s">
        <v>123</v>
      </c>
      <c r="Q63" s="43"/>
      <c r="R63" s="43" t="s">
        <v>124</v>
      </c>
      <c r="S63" s="43" t="s">
        <v>125</v>
      </c>
      <c r="T63" s="43" t="s">
        <v>126</v>
      </c>
      <c r="U63" s="43" t="s">
        <v>127</v>
      </c>
      <c r="V63" s="43"/>
      <c r="W63" s="43"/>
      <c r="X63" s="43"/>
      <c r="Y63" s="43" t="s">
        <v>128</v>
      </c>
      <c r="Z63" s="43" t="s">
        <v>128</v>
      </c>
      <c r="AA63" s="43" t="s">
        <v>129</v>
      </c>
      <c r="AB63" s="43">
        <f>SUM(AB2:AB62)</f>
        <v>2965</v>
      </c>
      <c r="AC63" s="44">
        <f>2613/2965</f>
        <v>0.88128161888701517</v>
      </c>
    </row>
  </sheetData>
  <sortState ref="A2:AC63">
    <sortCondition ref="B2:B63"/>
  </sortState>
  <pageMargins left="0.75" right="0.75" top="1" bottom="1" header="0.5" footer="0.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95"/>
  <sheetViews>
    <sheetView workbookViewId="0">
      <selection activeCell="S1" sqref="S1:S1048576"/>
    </sheetView>
  </sheetViews>
  <sheetFormatPr defaultRowHeight="14.4" x14ac:dyDescent="0.3"/>
  <cols>
    <col min="1" max="1" width="6" bestFit="1" customWidth="1"/>
    <col min="3" max="3" width="21.44140625" bestFit="1" customWidth="1"/>
    <col min="4" max="4" width="28" bestFit="1" customWidth="1"/>
    <col min="5" max="5" width="7.5546875" customWidth="1"/>
    <col min="6" max="6" width="15.77734375" bestFit="1" customWidth="1"/>
    <col min="7" max="7" width="10" bestFit="1" customWidth="1"/>
    <col min="8" max="8" width="10.44140625" customWidth="1"/>
    <col min="9" max="9" width="9.33203125" customWidth="1"/>
    <col min="10" max="10" width="9.6640625" customWidth="1"/>
    <col min="11" max="11" width="11.77734375" customWidth="1"/>
    <col min="12" max="12" width="9.77734375" customWidth="1"/>
    <col min="13" max="13" width="9.21875" customWidth="1"/>
    <col min="14" max="14" width="12.21875" customWidth="1"/>
    <col min="15" max="15" width="10.44140625" customWidth="1"/>
    <col min="16" max="16" width="10.88671875" customWidth="1"/>
    <col min="17" max="17" width="14.6640625" bestFit="1" customWidth="1"/>
    <col min="18" max="18" width="12.6640625" bestFit="1" customWidth="1"/>
    <col min="19" max="19" width="8.5546875" bestFit="1" customWidth="1"/>
    <col min="20" max="20" width="9.21875" bestFit="1" customWidth="1"/>
    <col min="21" max="21" width="13.21875" style="15" bestFit="1" customWidth="1"/>
    <col min="22" max="191" width="8.88671875" style="10"/>
  </cols>
  <sheetData>
    <row r="1" spans="1:191" s="9" customFormat="1" ht="55.8" thickBot="1" x14ac:dyDescent="0.3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17</v>
      </c>
      <c r="R1" s="20" t="s">
        <v>24</v>
      </c>
      <c r="S1" s="20" t="s">
        <v>26</v>
      </c>
      <c r="T1" s="20" t="s">
        <v>27</v>
      </c>
      <c r="U1" s="21" t="s">
        <v>28</v>
      </c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</row>
    <row r="2" spans="1:191" x14ac:dyDescent="0.3">
      <c r="A2" s="7">
        <v>2019</v>
      </c>
      <c r="B2" s="7" t="s">
        <v>35</v>
      </c>
      <c r="C2" s="7" t="s">
        <v>36</v>
      </c>
      <c r="D2" s="7" t="s">
        <v>37</v>
      </c>
      <c r="E2" s="7" t="s">
        <v>32</v>
      </c>
      <c r="F2" s="7" t="s">
        <v>38</v>
      </c>
      <c r="G2" s="7" t="s">
        <v>39</v>
      </c>
      <c r="H2" s="7">
        <v>24</v>
      </c>
      <c r="I2" s="7">
        <v>8</v>
      </c>
      <c r="J2" s="7">
        <v>0</v>
      </c>
      <c r="K2" s="7">
        <v>0</v>
      </c>
      <c r="L2" s="7">
        <v>0</v>
      </c>
      <c r="M2" s="7"/>
      <c r="N2" s="7">
        <v>0</v>
      </c>
      <c r="O2" s="7">
        <v>0</v>
      </c>
      <c r="P2" s="7"/>
      <c r="Q2" s="7">
        <v>24</v>
      </c>
      <c r="R2" s="7">
        <v>0</v>
      </c>
      <c r="S2" s="7">
        <v>21</v>
      </c>
      <c r="T2" s="7">
        <v>24</v>
      </c>
      <c r="U2" s="12">
        <v>0.88</v>
      </c>
    </row>
    <row r="3" spans="1:191" x14ac:dyDescent="0.3">
      <c r="A3" s="2">
        <v>2019</v>
      </c>
      <c r="B3" s="2" t="s">
        <v>35</v>
      </c>
      <c r="C3" s="2" t="s">
        <v>36</v>
      </c>
      <c r="D3" s="2" t="s">
        <v>41</v>
      </c>
      <c r="E3" s="2" t="s">
        <v>32</v>
      </c>
      <c r="F3" s="2" t="s">
        <v>38</v>
      </c>
      <c r="G3" s="2" t="s">
        <v>39</v>
      </c>
      <c r="H3" s="2">
        <v>30</v>
      </c>
      <c r="I3" s="2">
        <v>7</v>
      </c>
      <c r="J3" s="2">
        <v>0</v>
      </c>
      <c r="K3" s="2">
        <v>0</v>
      </c>
      <c r="L3" s="2">
        <v>0</v>
      </c>
      <c r="M3" s="2"/>
      <c r="N3" s="2">
        <v>0</v>
      </c>
      <c r="O3" s="2">
        <v>0</v>
      </c>
      <c r="P3" s="2"/>
      <c r="Q3" s="2">
        <v>30</v>
      </c>
      <c r="R3" s="2">
        <v>0</v>
      </c>
      <c r="S3" s="2">
        <v>1</v>
      </c>
      <c r="T3" s="2">
        <v>30</v>
      </c>
      <c r="U3" s="13">
        <v>0.03</v>
      </c>
    </row>
    <row r="4" spans="1:191" x14ac:dyDescent="0.3">
      <c r="A4" s="2">
        <v>2019</v>
      </c>
      <c r="B4" s="2" t="s">
        <v>35</v>
      </c>
      <c r="C4" s="2" t="s">
        <v>50</v>
      </c>
      <c r="D4" s="2" t="s">
        <v>60</v>
      </c>
      <c r="E4" s="2" t="s">
        <v>32</v>
      </c>
      <c r="F4" s="2" t="s">
        <v>38</v>
      </c>
      <c r="G4" s="2" t="s">
        <v>39</v>
      </c>
      <c r="H4" s="2">
        <v>2</v>
      </c>
      <c r="I4" s="2">
        <v>1</v>
      </c>
      <c r="J4" s="2">
        <v>10</v>
      </c>
      <c r="K4" s="2">
        <v>0</v>
      </c>
      <c r="L4" s="2">
        <v>0</v>
      </c>
      <c r="M4" s="2"/>
      <c r="N4" s="2">
        <v>0</v>
      </c>
      <c r="O4" s="2">
        <v>0</v>
      </c>
      <c r="P4" s="2"/>
      <c r="Q4" s="2">
        <v>12</v>
      </c>
      <c r="R4" s="2"/>
      <c r="S4" s="2">
        <v>5</v>
      </c>
      <c r="T4" s="2">
        <v>12</v>
      </c>
      <c r="U4" s="13">
        <v>0.42</v>
      </c>
    </row>
    <row r="5" spans="1:191" x14ac:dyDescent="0.3">
      <c r="A5" s="2">
        <v>2019</v>
      </c>
      <c r="B5" s="2" t="s">
        <v>35</v>
      </c>
      <c r="C5" s="2" t="s">
        <v>50</v>
      </c>
      <c r="D5" s="2" t="s">
        <v>65</v>
      </c>
      <c r="E5" s="2" t="s">
        <v>32</v>
      </c>
      <c r="F5" s="2" t="s">
        <v>38</v>
      </c>
      <c r="G5" s="2" t="s">
        <v>39</v>
      </c>
      <c r="H5" s="2">
        <v>15</v>
      </c>
      <c r="I5" s="2">
        <v>1</v>
      </c>
      <c r="J5" s="2">
        <v>5</v>
      </c>
      <c r="K5" s="2">
        <v>0</v>
      </c>
      <c r="L5" s="2">
        <v>0</v>
      </c>
      <c r="M5" s="2"/>
      <c r="N5" s="2">
        <v>0</v>
      </c>
      <c r="O5" s="2">
        <v>0</v>
      </c>
      <c r="P5" s="2"/>
      <c r="Q5" s="2">
        <v>20</v>
      </c>
      <c r="R5" s="2">
        <v>0</v>
      </c>
      <c r="S5" s="2">
        <v>10</v>
      </c>
      <c r="T5" s="2">
        <v>20</v>
      </c>
      <c r="U5" s="13">
        <v>0.5</v>
      </c>
    </row>
    <row r="6" spans="1:191" x14ac:dyDescent="0.3">
      <c r="A6" s="2">
        <v>2019</v>
      </c>
      <c r="B6" s="2" t="s">
        <v>35</v>
      </c>
      <c r="C6" s="2" t="s">
        <v>69</v>
      </c>
      <c r="D6" s="2" t="s">
        <v>69</v>
      </c>
      <c r="E6" s="2" t="s">
        <v>32</v>
      </c>
      <c r="F6" s="2" t="s">
        <v>38</v>
      </c>
      <c r="G6" s="2" t="s">
        <v>33</v>
      </c>
      <c r="H6" s="2">
        <v>67</v>
      </c>
      <c r="I6" s="2">
        <v>23</v>
      </c>
      <c r="J6" s="2">
        <v>26</v>
      </c>
      <c r="K6" s="2">
        <v>0</v>
      </c>
      <c r="L6" s="2">
        <v>0</v>
      </c>
      <c r="M6" s="2"/>
      <c r="N6" s="2">
        <v>0</v>
      </c>
      <c r="O6" s="2">
        <v>4</v>
      </c>
      <c r="P6" s="2"/>
      <c r="Q6" s="2">
        <v>93</v>
      </c>
      <c r="R6" s="2">
        <v>0</v>
      </c>
      <c r="S6" s="2">
        <v>94</v>
      </c>
      <c r="T6" s="2">
        <v>93</v>
      </c>
      <c r="U6" s="13">
        <v>1.01</v>
      </c>
    </row>
    <row r="7" spans="1:191" x14ac:dyDescent="0.3">
      <c r="A7" s="2">
        <v>2019</v>
      </c>
      <c r="B7" s="2" t="s">
        <v>35</v>
      </c>
      <c r="C7" s="2" t="s">
        <v>70</v>
      </c>
      <c r="D7" s="2" t="s">
        <v>72</v>
      </c>
      <c r="E7" s="2" t="s">
        <v>32</v>
      </c>
      <c r="F7" s="2" t="s">
        <v>38</v>
      </c>
      <c r="G7" s="2" t="s">
        <v>33</v>
      </c>
      <c r="H7" s="2">
        <v>0</v>
      </c>
      <c r="I7" s="2">
        <v>0</v>
      </c>
      <c r="J7" s="2">
        <v>64</v>
      </c>
      <c r="K7" s="2">
        <v>0</v>
      </c>
      <c r="L7" s="2">
        <v>0</v>
      </c>
      <c r="M7" s="2"/>
      <c r="N7" s="2">
        <v>0</v>
      </c>
      <c r="O7" s="2">
        <v>0</v>
      </c>
      <c r="P7" s="2"/>
      <c r="Q7" s="2">
        <v>64</v>
      </c>
      <c r="R7" s="2">
        <v>62</v>
      </c>
      <c r="S7" s="2">
        <v>127</v>
      </c>
      <c r="T7" s="2">
        <v>126</v>
      </c>
      <c r="U7" s="13">
        <v>1.01</v>
      </c>
    </row>
    <row r="8" spans="1:191" x14ac:dyDescent="0.3">
      <c r="A8" s="2">
        <v>2019</v>
      </c>
      <c r="B8" s="2" t="s">
        <v>35</v>
      </c>
      <c r="C8" s="2" t="s">
        <v>77</v>
      </c>
      <c r="D8" s="2" t="s">
        <v>78</v>
      </c>
      <c r="E8" s="2" t="s">
        <v>32</v>
      </c>
      <c r="F8" s="2" t="s">
        <v>38</v>
      </c>
      <c r="G8" s="2" t="s">
        <v>33</v>
      </c>
      <c r="H8" s="2">
        <v>0</v>
      </c>
      <c r="I8" s="2">
        <v>0</v>
      </c>
      <c r="J8" s="2">
        <v>172</v>
      </c>
      <c r="K8" s="2">
        <v>0</v>
      </c>
      <c r="L8" s="2">
        <v>0</v>
      </c>
      <c r="M8" s="2"/>
      <c r="N8" s="2">
        <v>0</v>
      </c>
      <c r="O8" s="2">
        <v>0</v>
      </c>
      <c r="P8" s="2"/>
      <c r="Q8" s="2">
        <v>172</v>
      </c>
      <c r="R8" s="2">
        <v>0</v>
      </c>
      <c r="S8" s="2">
        <v>162</v>
      </c>
      <c r="T8" s="2">
        <v>172</v>
      </c>
      <c r="U8" s="13">
        <v>0.94</v>
      </c>
    </row>
    <row r="9" spans="1:191" x14ac:dyDescent="0.3">
      <c r="A9" s="2">
        <v>2019</v>
      </c>
      <c r="B9" s="2" t="s">
        <v>35</v>
      </c>
      <c r="C9" s="2" t="s">
        <v>77</v>
      </c>
      <c r="D9" s="2" t="s">
        <v>80</v>
      </c>
      <c r="E9" s="2" t="s">
        <v>32</v>
      </c>
      <c r="F9" s="2" t="s">
        <v>38</v>
      </c>
      <c r="G9" s="2" t="s">
        <v>33</v>
      </c>
      <c r="H9" s="2">
        <v>16</v>
      </c>
      <c r="I9" s="2">
        <v>1</v>
      </c>
      <c r="J9" s="2">
        <v>24</v>
      </c>
      <c r="K9" s="2">
        <v>0</v>
      </c>
      <c r="L9" s="2">
        <v>0</v>
      </c>
      <c r="M9" s="2"/>
      <c r="N9" s="2">
        <v>0</v>
      </c>
      <c r="O9" s="2">
        <v>0</v>
      </c>
      <c r="P9" s="2"/>
      <c r="Q9" s="2">
        <v>40</v>
      </c>
      <c r="R9" s="2">
        <v>0</v>
      </c>
      <c r="S9" s="2">
        <v>27</v>
      </c>
      <c r="T9" s="2">
        <v>40</v>
      </c>
      <c r="U9" s="13">
        <v>0.68</v>
      </c>
    </row>
    <row r="10" spans="1:191" x14ac:dyDescent="0.3">
      <c r="A10" s="2">
        <v>2019</v>
      </c>
      <c r="B10" s="2" t="s">
        <v>35</v>
      </c>
      <c r="C10" s="2" t="s">
        <v>94</v>
      </c>
      <c r="D10" s="2" t="s">
        <v>95</v>
      </c>
      <c r="E10" s="2" t="s">
        <v>32</v>
      </c>
      <c r="F10" s="2" t="s">
        <v>38</v>
      </c>
      <c r="G10" s="2" t="s">
        <v>33</v>
      </c>
      <c r="H10" s="2">
        <v>0</v>
      </c>
      <c r="I10" s="2">
        <v>0</v>
      </c>
      <c r="J10" s="2">
        <v>222</v>
      </c>
      <c r="K10" s="2">
        <v>0</v>
      </c>
      <c r="L10" s="2">
        <v>0</v>
      </c>
      <c r="M10" s="2"/>
      <c r="N10" s="2">
        <v>0</v>
      </c>
      <c r="O10" s="2">
        <v>0</v>
      </c>
      <c r="P10" s="2"/>
      <c r="Q10" s="2">
        <v>222</v>
      </c>
      <c r="R10" s="2">
        <v>139</v>
      </c>
      <c r="S10" s="2">
        <v>361</v>
      </c>
      <c r="T10" s="2">
        <v>361</v>
      </c>
      <c r="U10" s="13">
        <v>1</v>
      </c>
    </row>
    <row r="11" spans="1:191" x14ac:dyDescent="0.3">
      <c r="A11" s="2">
        <v>2019</v>
      </c>
      <c r="B11" s="2" t="s">
        <v>35</v>
      </c>
      <c r="C11" s="2" t="s">
        <v>94</v>
      </c>
      <c r="D11" s="2" t="s">
        <v>97</v>
      </c>
      <c r="E11" s="2" t="s">
        <v>32</v>
      </c>
      <c r="F11" s="2" t="s">
        <v>38</v>
      </c>
      <c r="G11" s="2" t="s">
        <v>33</v>
      </c>
      <c r="H11" s="2">
        <v>0</v>
      </c>
      <c r="I11" s="2">
        <v>0</v>
      </c>
      <c r="J11" s="2">
        <v>40</v>
      </c>
      <c r="K11" s="2">
        <v>0</v>
      </c>
      <c r="L11" s="2">
        <v>0</v>
      </c>
      <c r="M11" s="2"/>
      <c r="N11" s="2">
        <v>0</v>
      </c>
      <c r="O11" s="2">
        <v>0</v>
      </c>
      <c r="P11" s="2"/>
      <c r="Q11" s="2">
        <v>40</v>
      </c>
      <c r="R11" s="2">
        <v>46</v>
      </c>
      <c r="S11" s="2">
        <v>86</v>
      </c>
      <c r="T11" s="2">
        <v>86</v>
      </c>
      <c r="U11" s="13">
        <v>1</v>
      </c>
    </row>
    <row r="12" spans="1:191" x14ac:dyDescent="0.3">
      <c r="A12" s="2">
        <v>2019</v>
      </c>
      <c r="B12" s="2" t="s">
        <v>35</v>
      </c>
      <c r="C12" s="2" t="s">
        <v>101</v>
      </c>
      <c r="D12" s="2" t="s">
        <v>104</v>
      </c>
      <c r="E12" s="2" t="s">
        <v>32</v>
      </c>
      <c r="F12" s="2" t="s">
        <v>38</v>
      </c>
      <c r="G12" s="2" t="s">
        <v>33</v>
      </c>
      <c r="H12" s="2">
        <v>22</v>
      </c>
      <c r="I12" s="2">
        <v>4</v>
      </c>
      <c r="J12" s="2">
        <v>64</v>
      </c>
      <c r="K12" s="2">
        <v>0</v>
      </c>
      <c r="L12" s="2">
        <v>0</v>
      </c>
      <c r="M12" s="2"/>
      <c r="N12" s="2">
        <v>0</v>
      </c>
      <c r="O12" s="2">
        <v>0</v>
      </c>
      <c r="P12" s="2"/>
      <c r="Q12" s="2">
        <v>86</v>
      </c>
      <c r="R12" s="2">
        <v>0</v>
      </c>
      <c r="S12" s="2">
        <v>67</v>
      </c>
      <c r="T12" s="2">
        <v>86</v>
      </c>
      <c r="U12" s="13">
        <v>0.78</v>
      </c>
    </row>
    <row r="13" spans="1:191" ht="15" thickBot="1" x14ac:dyDescent="0.35">
      <c r="A13" s="4">
        <v>2019</v>
      </c>
      <c r="B13" s="4" t="s">
        <v>35</v>
      </c>
      <c r="C13" s="4" t="s">
        <v>111</v>
      </c>
      <c r="D13" s="4" t="s">
        <v>114</v>
      </c>
      <c r="E13" s="4" t="s">
        <v>32</v>
      </c>
      <c r="F13" s="4" t="s">
        <v>38</v>
      </c>
      <c r="G13" s="4" t="s">
        <v>33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/>
      <c r="N13" s="4">
        <v>0</v>
      </c>
      <c r="O13" s="4">
        <v>0</v>
      </c>
      <c r="P13" s="4"/>
      <c r="Q13" s="4">
        <v>6</v>
      </c>
      <c r="R13" s="4">
        <v>0</v>
      </c>
      <c r="S13" s="4">
        <v>3</v>
      </c>
      <c r="T13" s="4">
        <v>6</v>
      </c>
      <c r="U13" s="14">
        <v>0.5</v>
      </c>
    </row>
    <row r="14" spans="1:191" s="6" customFormat="1" ht="15" thickBot="1" x14ac:dyDescent="0.35">
      <c r="A14" s="16" t="s">
        <v>130</v>
      </c>
      <c r="B14" s="17"/>
      <c r="C14" s="17"/>
      <c r="D14" s="17"/>
      <c r="E14" s="17"/>
      <c r="F14" s="17"/>
      <c r="G14" s="17"/>
      <c r="H14" s="17">
        <f>SUM(H2:H13)</f>
        <v>176</v>
      </c>
      <c r="I14" s="17">
        <f t="shared" ref="I14:P14" si="0">SUM(I2:I13)</f>
        <v>45</v>
      </c>
      <c r="J14" s="17">
        <f t="shared" si="0"/>
        <v>627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4</v>
      </c>
      <c r="P14" s="17">
        <f t="shared" si="0"/>
        <v>0</v>
      </c>
      <c r="Q14" s="17">
        <f>SUM(Q2:Q13)</f>
        <v>809</v>
      </c>
      <c r="R14" s="17">
        <f t="shared" ref="R14:T14" si="1">SUM(R2:R13)</f>
        <v>247</v>
      </c>
      <c r="S14" s="17">
        <f t="shared" si="1"/>
        <v>964</v>
      </c>
      <c r="T14" s="17">
        <f t="shared" si="1"/>
        <v>1056</v>
      </c>
      <c r="U14" s="18">
        <f>S14/T14</f>
        <v>0.91287878787878785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</row>
    <row r="15" spans="1:191" x14ac:dyDescent="0.3">
      <c r="U15" s="10"/>
    </row>
    <row r="16" spans="1:191" x14ac:dyDescent="0.3">
      <c r="U16" s="10"/>
    </row>
    <row r="17" spans="21:21" x14ac:dyDescent="0.3">
      <c r="U17" s="10"/>
    </row>
    <row r="18" spans="21:21" x14ac:dyDescent="0.3">
      <c r="U18" s="10"/>
    </row>
    <row r="19" spans="21:21" x14ac:dyDescent="0.3">
      <c r="U19" s="10"/>
    </row>
    <row r="20" spans="21:21" x14ac:dyDescent="0.3">
      <c r="U20" s="10"/>
    </row>
    <row r="21" spans="21:21" x14ac:dyDescent="0.3">
      <c r="U21" s="10"/>
    </row>
    <row r="22" spans="21:21" x14ac:dyDescent="0.3">
      <c r="U22" s="10"/>
    </row>
    <row r="23" spans="21:21" x14ac:dyDescent="0.3">
      <c r="U23" s="10"/>
    </row>
    <row r="24" spans="21:21" x14ac:dyDescent="0.3">
      <c r="U24" s="10"/>
    </row>
    <row r="25" spans="21:21" x14ac:dyDescent="0.3">
      <c r="U25" s="10"/>
    </row>
    <row r="26" spans="21:21" x14ac:dyDescent="0.3">
      <c r="U26" s="10"/>
    </row>
    <row r="27" spans="21:21" x14ac:dyDescent="0.3">
      <c r="U27" s="10"/>
    </row>
    <row r="28" spans="21:21" x14ac:dyDescent="0.3">
      <c r="U28" s="10"/>
    </row>
    <row r="29" spans="21:21" x14ac:dyDescent="0.3">
      <c r="U29" s="10"/>
    </row>
    <row r="30" spans="21:21" x14ac:dyDescent="0.3">
      <c r="U30" s="10"/>
    </row>
    <row r="31" spans="21:21" x14ac:dyDescent="0.3">
      <c r="U31" s="10"/>
    </row>
    <row r="32" spans="21:21" x14ac:dyDescent="0.3">
      <c r="U32" s="10"/>
    </row>
    <row r="33" spans="21:21" x14ac:dyDescent="0.3">
      <c r="U33" s="10"/>
    </row>
    <row r="34" spans="21:21" x14ac:dyDescent="0.3">
      <c r="U34" s="10"/>
    </row>
    <row r="35" spans="21:21" x14ac:dyDescent="0.3">
      <c r="U35" s="10"/>
    </row>
    <row r="36" spans="21:21" x14ac:dyDescent="0.3">
      <c r="U36" s="10"/>
    </row>
    <row r="37" spans="21:21" x14ac:dyDescent="0.3">
      <c r="U37" s="10"/>
    </row>
    <row r="38" spans="21:21" x14ac:dyDescent="0.3">
      <c r="U38" s="10"/>
    </row>
    <row r="39" spans="21:21" x14ac:dyDescent="0.3">
      <c r="U39" s="10"/>
    </row>
    <row r="40" spans="21:21" x14ac:dyDescent="0.3">
      <c r="U40" s="10"/>
    </row>
    <row r="41" spans="21:21" x14ac:dyDescent="0.3">
      <c r="U41" s="10"/>
    </row>
    <row r="42" spans="21:21" x14ac:dyDescent="0.3">
      <c r="U42" s="10"/>
    </row>
    <row r="43" spans="21:21" x14ac:dyDescent="0.3">
      <c r="U43" s="10"/>
    </row>
    <row r="44" spans="21:21" x14ac:dyDescent="0.3">
      <c r="U44" s="10"/>
    </row>
    <row r="45" spans="21:21" x14ac:dyDescent="0.3">
      <c r="U45" s="10"/>
    </row>
    <row r="46" spans="21:21" x14ac:dyDescent="0.3">
      <c r="U46" s="10"/>
    </row>
    <row r="47" spans="21:21" x14ac:dyDescent="0.3">
      <c r="U47" s="10"/>
    </row>
    <row r="48" spans="21:21" x14ac:dyDescent="0.3">
      <c r="U48" s="10"/>
    </row>
    <row r="49" spans="21:21" x14ac:dyDescent="0.3">
      <c r="U49" s="10"/>
    </row>
    <row r="50" spans="21:21" x14ac:dyDescent="0.3">
      <c r="U50" s="10"/>
    </row>
    <row r="51" spans="21:21" x14ac:dyDescent="0.3">
      <c r="U51" s="10"/>
    </row>
    <row r="52" spans="21:21" x14ac:dyDescent="0.3">
      <c r="U52" s="10"/>
    </row>
    <row r="53" spans="21:21" x14ac:dyDescent="0.3">
      <c r="U53" s="10"/>
    </row>
    <row r="54" spans="21:21" x14ac:dyDescent="0.3">
      <c r="U54" s="10"/>
    </row>
    <row r="55" spans="21:21" x14ac:dyDescent="0.3">
      <c r="U55" s="10"/>
    </row>
    <row r="56" spans="21:21" x14ac:dyDescent="0.3">
      <c r="U56" s="10"/>
    </row>
    <row r="57" spans="21:21" x14ac:dyDescent="0.3">
      <c r="U57" s="10"/>
    </row>
    <row r="58" spans="21:21" x14ac:dyDescent="0.3">
      <c r="U58" s="10"/>
    </row>
    <row r="59" spans="21:21" x14ac:dyDescent="0.3">
      <c r="U59" s="10"/>
    </row>
    <row r="60" spans="21:21" x14ac:dyDescent="0.3">
      <c r="U60" s="10"/>
    </row>
    <row r="61" spans="21:21" x14ac:dyDescent="0.3">
      <c r="U61" s="10"/>
    </row>
    <row r="62" spans="21:21" x14ac:dyDescent="0.3">
      <c r="U62" s="10"/>
    </row>
    <row r="63" spans="21:21" x14ac:dyDescent="0.3">
      <c r="U63" s="10"/>
    </row>
    <row r="64" spans="21:21" x14ac:dyDescent="0.3">
      <c r="U64" s="10"/>
    </row>
    <row r="65" spans="21:21" x14ac:dyDescent="0.3">
      <c r="U65" s="10"/>
    </row>
    <row r="66" spans="21:21" x14ac:dyDescent="0.3">
      <c r="U66" s="10"/>
    </row>
    <row r="67" spans="21:21" x14ac:dyDescent="0.3">
      <c r="U67" s="10"/>
    </row>
    <row r="68" spans="21:21" x14ac:dyDescent="0.3">
      <c r="U68" s="10"/>
    </row>
    <row r="69" spans="21:21" x14ac:dyDescent="0.3">
      <c r="U69" s="10"/>
    </row>
    <row r="70" spans="21:21" x14ac:dyDescent="0.3">
      <c r="U70" s="10"/>
    </row>
    <row r="71" spans="21:21" x14ac:dyDescent="0.3">
      <c r="U71" s="10"/>
    </row>
    <row r="72" spans="21:21" x14ac:dyDescent="0.3">
      <c r="U72" s="10"/>
    </row>
    <row r="73" spans="21:21" x14ac:dyDescent="0.3">
      <c r="U73" s="10"/>
    </row>
    <row r="74" spans="21:21" x14ac:dyDescent="0.3">
      <c r="U74" s="10"/>
    </row>
    <row r="75" spans="21:21" x14ac:dyDescent="0.3">
      <c r="U75" s="10"/>
    </row>
    <row r="76" spans="21:21" x14ac:dyDescent="0.3">
      <c r="U76" s="10"/>
    </row>
    <row r="77" spans="21:21" x14ac:dyDescent="0.3">
      <c r="U77" s="10"/>
    </row>
    <row r="78" spans="21:21" x14ac:dyDescent="0.3">
      <c r="U78" s="10"/>
    </row>
    <row r="79" spans="21:21" x14ac:dyDescent="0.3">
      <c r="U79" s="10"/>
    </row>
    <row r="80" spans="21:21" x14ac:dyDescent="0.3">
      <c r="U80" s="10"/>
    </row>
    <row r="81" spans="21:21" x14ac:dyDescent="0.3">
      <c r="U81" s="10"/>
    </row>
    <row r="82" spans="21:21" x14ac:dyDescent="0.3">
      <c r="U82" s="10"/>
    </row>
    <row r="83" spans="21:21" x14ac:dyDescent="0.3">
      <c r="U83" s="10"/>
    </row>
    <row r="84" spans="21:21" x14ac:dyDescent="0.3">
      <c r="U84" s="10"/>
    </row>
    <row r="85" spans="21:21" x14ac:dyDescent="0.3">
      <c r="U85" s="10"/>
    </row>
    <row r="86" spans="21:21" x14ac:dyDescent="0.3">
      <c r="U86" s="10"/>
    </row>
    <row r="87" spans="21:21" x14ac:dyDescent="0.3">
      <c r="U87" s="10"/>
    </row>
    <row r="88" spans="21:21" x14ac:dyDescent="0.3">
      <c r="U88" s="10"/>
    </row>
    <row r="89" spans="21:21" x14ac:dyDescent="0.3">
      <c r="U89" s="10"/>
    </row>
    <row r="90" spans="21:21" x14ac:dyDescent="0.3">
      <c r="U90" s="10"/>
    </row>
    <row r="91" spans="21:21" x14ac:dyDescent="0.3">
      <c r="U91" s="10"/>
    </row>
    <row r="92" spans="21:21" x14ac:dyDescent="0.3">
      <c r="U92" s="10"/>
    </row>
    <row r="93" spans="21:21" x14ac:dyDescent="0.3">
      <c r="U93" s="10"/>
    </row>
    <row r="94" spans="21:21" x14ac:dyDescent="0.3">
      <c r="U94" s="10"/>
    </row>
    <row r="95" spans="21:21" x14ac:dyDescent="0.3">
      <c r="U95" s="10"/>
    </row>
    <row r="96" spans="21:21" x14ac:dyDescent="0.3">
      <c r="U96" s="10"/>
    </row>
    <row r="97" spans="21:21" x14ac:dyDescent="0.3">
      <c r="U97" s="10"/>
    </row>
    <row r="98" spans="21:21" x14ac:dyDescent="0.3">
      <c r="U98" s="10"/>
    </row>
    <row r="99" spans="21:21" x14ac:dyDescent="0.3">
      <c r="U99" s="10"/>
    </row>
    <row r="100" spans="21:21" x14ac:dyDescent="0.3">
      <c r="U100" s="10"/>
    </row>
    <row r="101" spans="21:21" x14ac:dyDescent="0.3">
      <c r="U101" s="10"/>
    </row>
    <row r="102" spans="21:21" x14ac:dyDescent="0.3">
      <c r="U102" s="10"/>
    </row>
    <row r="103" spans="21:21" x14ac:dyDescent="0.3">
      <c r="U103" s="10"/>
    </row>
    <row r="104" spans="21:21" x14ac:dyDescent="0.3">
      <c r="U104" s="10"/>
    </row>
    <row r="105" spans="21:21" x14ac:dyDescent="0.3">
      <c r="U105" s="10"/>
    </row>
    <row r="106" spans="21:21" x14ac:dyDescent="0.3">
      <c r="U106" s="10"/>
    </row>
    <row r="107" spans="21:21" x14ac:dyDescent="0.3">
      <c r="U107" s="10"/>
    </row>
    <row r="108" spans="21:21" x14ac:dyDescent="0.3">
      <c r="U108" s="10"/>
    </row>
    <row r="109" spans="21:21" x14ac:dyDescent="0.3">
      <c r="U109" s="10"/>
    </row>
    <row r="110" spans="21:21" x14ac:dyDescent="0.3">
      <c r="U110" s="10"/>
    </row>
    <row r="111" spans="21:21" x14ac:dyDescent="0.3">
      <c r="U111" s="10"/>
    </row>
    <row r="112" spans="21:21" x14ac:dyDescent="0.3">
      <c r="U112" s="10"/>
    </row>
    <row r="113" spans="21:21" x14ac:dyDescent="0.3">
      <c r="U113" s="10"/>
    </row>
    <row r="114" spans="21:21" x14ac:dyDescent="0.3">
      <c r="U114" s="10"/>
    </row>
    <row r="115" spans="21:21" x14ac:dyDescent="0.3">
      <c r="U115" s="10"/>
    </row>
    <row r="116" spans="21:21" x14ac:dyDescent="0.3">
      <c r="U116" s="10"/>
    </row>
    <row r="117" spans="21:21" x14ac:dyDescent="0.3">
      <c r="U117" s="10"/>
    </row>
    <row r="118" spans="21:21" x14ac:dyDescent="0.3">
      <c r="U118" s="10"/>
    </row>
    <row r="119" spans="21:21" x14ac:dyDescent="0.3">
      <c r="U119" s="10"/>
    </row>
    <row r="120" spans="21:21" x14ac:dyDescent="0.3">
      <c r="U120" s="10"/>
    </row>
    <row r="121" spans="21:21" x14ac:dyDescent="0.3">
      <c r="U121" s="10"/>
    </row>
    <row r="122" spans="21:21" x14ac:dyDescent="0.3">
      <c r="U122" s="10"/>
    </row>
    <row r="123" spans="21:21" x14ac:dyDescent="0.3">
      <c r="U123" s="10"/>
    </row>
    <row r="124" spans="21:21" x14ac:dyDescent="0.3">
      <c r="U124" s="10"/>
    </row>
    <row r="125" spans="21:21" x14ac:dyDescent="0.3">
      <c r="U125" s="10"/>
    </row>
    <row r="126" spans="21:21" x14ac:dyDescent="0.3">
      <c r="U126" s="10"/>
    </row>
    <row r="127" spans="21:21" x14ac:dyDescent="0.3">
      <c r="U127" s="10"/>
    </row>
    <row r="128" spans="21:21" x14ac:dyDescent="0.3">
      <c r="U128" s="10"/>
    </row>
    <row r="129" spans="21:21" x14ac:dyDescent="0.3">
      <c r="U129" s="10"/>
    </row>
    <row r="130" spans="21:21" x14ac:dyDescent="0.3">
      <c r="U130" s="10"/>
    </row>
    <row r="131" spans="21:21" x14ac:dyDescent="0.3">
      <c r="U131" s="10"/>
    </row>
    <row r="132" spans="21:21" x14ac:dyDescent="0.3">
      <c r="U132" s="10"/>
    </row>
    <row r="133" spans="21:21" x14ac:dyDescent="0.3">
      <c r="U133" s="10"/>
    </row>
    <row r="134" spans="21:21" x14ac:dyDescent="0.3">
      <c r="U134" s="10"/>
    </row>
    <row r="135" spans="21:21" x14ac:dyDescent="0.3">
      <c r="U135" s="10"/>
    </row>
    <row r="136" spans="21:21" x14ac:dyDescent="0.3">
      <c r="U136" s="10"/>
    </row>
    <row r="137" spans="21:21" x14ac:dyDescent="0.3">
      <c r="U137" s="10"/>
    </row>
    <row r="138" spans="21:21" x14ac:dyDescent="0.3">
      <c r="U138" s="10"/>
    </row>
    <row r="139" spans="21:21" x14ac:dyDescent="0.3">
      <c r="U139" s="10"/>
    </row>
    <row r="140" spans="21:21" x14ac:dyDescent="0.3">
      <c r="U140" s="10"/>
    </row>
    <row r="141" spans="21:21" x14ac:dyDescent="0.3">
      <c r="U141" s="10"/>
    </row>
    <row r="142" spans="21:21" x14ac:dyDescent="0.3">
      <c r="U142" s="10"/>
    </row>
    <row r="143" spans="21:21" x14ac:dyDescent="0.3">
      <c r="U143" s="10"/>
    </row>
    <row r="144" spans="21:21" x14ac:dyDescent="0.3">
      <c r="U144" s="10"/>
    </row>
    <row r="145" spans="21:21" x14ac:dyDescent="0.3">
      <c r="U145" s="10"/>
    </row>
    <row r="146" spans="21:21" x14ac:dyDescent="0.3">
      <c r="U146" s="10"/>
    </row>
    <row r="147" spans="21:21" x14ac:dyDescent="0.3">
      <c r="U147" s="10"/>
    </row>
    <row r="148" spans="21:21" x14ac:dyDescent="0.3">
      <c r="U148" s="10"/>
    </row>
    <row r="149" spans="21:21" x14ac:dyDescent="0.3">
      <c r="U149" s="10"/>
    </row>
    <row r="150" spans="21:21" x14ac:dyDescent="0.3">
      <c r="U150" s="10"/>
    </row>
    <row r="151" spans="21:21" x14ac:dyDescent="0.3">
      <c r="U151" s="10"/>
    </row>
    <row r="152" spans="21:21" x14ac:dyDescent="0.3">
      <c r="U152" s="10"/>
    </row>
    <row r="153" spans="21:21" x14ac:dyDescent="0.3">
      <c r="U153" s="10"/>
    </row>
    <row r="154" spans="21:21" x14ac:dyDescent="0.3">
      <c r="U154" s="10"/>
    </row>
    <row r="155" spans="21:21" x14ac:dyDescent="0.3">
      <c r="U155" s="10"/>
    </row>
    <row r="156" spans="21:21" x14ac:dyDescent="0.3">
      <c r="U156" s="10"/>
    </row>
    <row r="157" spans="21:21" x14ac:dyDescent="0.3">
      <c r="U157" s="10"/>
    </row>
    <row r="158" spans="21:21" x14ac:dyDescent="0.3">
      <c r="U158" s="10"/>
    </row>
    <row r="159" spans="21:21" x14ac:dyDescent="0.3">
      <c r="U159" s="10"/>
    </row>
    <row r="160" spans="21:21" x14ac:dyDescent="0.3">
      <c r="U160" s="10"/>
    </row>
    <row r="161" spans="21:21" x14ac:dyDescent="0.3">
      <c r="U161" s="10"/>
    </row>
    <row r="162" spans="21:21" x14ac:dyDescent="0.3">
      <c r="U162" s="10"/>
    </row>
    <row r="163" spans="21:21" x14ac:dyDescent="0.3">
      <c r="U163" s="10"/>
    </row>
    <row r="164" spans="21:21" x14ac:dyDescent="0.3">
      <c r="U164" s="10"/>
    </row>
    <row r="165" spans="21:21" x14ac:dyDescent="0.3">
      <c r="U165" s="10"/>
    </row>
    <row r="166" spans="21:21" x14ac:dyDescent="0.3">
      <c r="U166" s="10"/>
    </row>
    <row r="167" spans="21:21" x14ac:dyDescent="0.3">
      <c r="U167" s="10"/>
    </row>
    <row r="168" spans="21:21" x14ac:dyDescent="0.3">
      <c r="U168" s="10"/>
    </row>
    <row r="169" spans="21:21" x14ac:dyDescent="0.3">
      <c r="U169" s="10"/>
    </row>
    <row r="170" spans="21:21" x14ac:dyDescent="0.3">
      <c r="U170" s="10"/>
    </row>
    <row r="171" spans="21:21" x14ac:dyDescent="0.3">
      <c r="U171" s="10"/>
    </row>
    <row r="172" spans="21:21" x14ac:dyDescent="0.3">
      <c r="U172" s="10"/>
    </row>
    <row r="173" spans="21:21" x14ac:dyDescent="0.3">
      <c r="U173" s="10"/>
    </row>
    <row r="174" spans="21:21" x14ac:dyDescent="0.3">
      <c r="U174" s="10"/>
    </row>
    <row r="175" spans="21:21" x14ac:dyDescent="0.3">
      <c r="U175" s="10"/>
    </row>
    <row r="176" spans="21:21" x14ac:dyDescent="0.3">
      <c r="U176" s="10"/>
    </row>
    <row r="177" spans="21:21" x14ac:dyDescent="0.3">
      <c r="U177" s="10"/>
    </row>
    <row r="178" spans="21:21" x14ac:dyDescent="0.3">
      <c r="U178" s="10"/>
    </row>
    <row r="179" spans="21:21" x14ac:dyDescent="0.3">
      <c r="U179" s="10"/>
    </row>
    <row r="180" spans="21:21" x14ac:dyDescent="0.3">
      <c r="U180" s="10"/>
    </row>
    <row r="181" spans="21:21" x14ac:dyDescent="0.3">
      <c r="U181" s="10"/>
    </row>
    <row r="182" spans="21:21" x14ac:dyDescent="0.3">
      <c r="U182" s="10"/>
    </row>
    <row r="183" spans="21:21" x14ac:dyDescent="0.3">
      <c r="U183" s="10"/>
    </row>
    <row r="184" spans="21:21" x14ac:dyDescent="0.3">
      <c r="U184" s="10"/>
    </row>
    <row r="185" spans="21:21" x14ac:dyDescent="0.3">
      <c r="U185" s="10"/>
    </row>
    <row r="186" spans="21:21" x14ac:dyDescent="0.3">
      <c r="U186" s="10"/>
    </row>
    <row r="187" spans="21:21" x14ac:dyDescent="0.3">
      <c r="U187" s="10"/>
    </row>
    <row r="188" spans="21:21" x14ac:dyDescent="0.3">
      <c r="U188" s="10"/>
    </row>
    <row r="189" spans="21:21" x14ac:dyDescent="0.3">
      <c r="U189" s="10"/>
    </row>
    <row r="190" spans="21:21" x14ac:dyDescent="0.3">
      <c r="U190" s="10"/>
    </row>
    <row r="191" spans="21:21" x14ac:dyDescent="0.3">
      <c r="U191" s="10"/>
    </row>
    <row r="192" spans="21:21" x14ac:dyDescent="0.3">
      <c r="U192" s="10"/>
    </row>
    <row r="193" spans="21:21" x14ac:dyDescent="0.3">
      <c r="U193" s="10"/>
    </row>
    <row r="194" spans="21:21" x14ac:dyDescent="0.3">
      <c r="U194" s="10"/>
    </row>
    <row r="195" spans="21:21" x14ac:dyDescent="0.3">
      <c r="U195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E1" sqref="E1:E1048576"/>
    </sheetView>
  </sheetViews>
  <sheetFormatPr defaultRowHeight="14.4" x14ac:dyDescent="0.3"/>
  <cols>
    <col min="1" max="1" width="6" style="22" bestFit="1" customWidth="1"/>
    <col min="2" max="2" width="8.88671875" style="22"/>
    <col min="3" max="3" width="21.44140625" style="22" bestFit="1" customWidth="1"/>
    <col min="4" max="4" width="32.44140625" style="22" bestFit="1" customWidth="1"/>
    <col min="5" max="5" width="10" style="22" bestFit="1" customWidth="1"/>
    <col min="6" max="6" width="9.88671875" style="22" customWidth="1"/>
    <col min="7" max="7" width="10.5546875" style="22" customWidth="1"/>
    <col min="8" max="8" width="10.88671875" style="22" customWidth="1"/>
    <col min="9" max="9" width="12.109375" style="22" customWidth="1"/>
    <col min="10" max="10" width="10.77734375" style="22" customWidth="1"/>
    <col min="11" max="11" width="10.109375" style="22" customWidth="1"/>
    <col min="12" max="12" width="12.44140625" style="22" customWidth="1"/>
    <col min="13" max="13" width="13.109375" style="22" customWidth="1"/>
    <col min="14" max="14" width="10.88671875" style="22" customWidth="1"/>
    <col min="15" max="15" width="24" style="22" bestFit="1" customWidth="1"/>
    <col min="16" max="16" width="10.5546875" style="22" customWidth="1"/>
    <col min="17" max="17" width="8" style="22" customWidth="1"/>
    <col min="18" max="18" width="8.5546875" style="22" bestFit="1" customWidth="1"/>
    <col min="19" max="19" width="9.21875" style="22" bestFit="1" customWidth="1"/>
    <col min="20" max="20" width="13.21875" style="22" bestFit="1" customWidth="1"/>
    <col min="21" max="16384" width="8.88671875" style="22"/>
  </cols>
  <sheetData>
    <row r="1" spans="1:20" s="25" customFormat="1" ht="42" thickBot="1" x14ac:dyDescent="0.35">
      <c r="A1" s="19" t="s">
        <v>0</v>
      </c>
      <c r="B1" s="20" t="s">
        <v>1</v>
      </c>
      <c r="C1" s="20" t="s">
        <v>2</v>
      </c>
      <c r="D1" s="20" t="s">
        <v>3</v>
      </c>
      <c r="E1" s="20" t="s">
        <v>6</v>
      </c>
      <c r="F1" s="20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24</v>
      </c>
      <c r="R1" s="20" t="s">
        <v>26</v>
      </c>
      <c r="S1" s="20" t="s">
        <v>27</v>
      </c>
      <c r="T1" s="30" t="s">
        <v>28</v>
      </c>
    </row>
    <row r="2" spans="1:20" x14ac:dyDescent="0.3">
      <c r="A2" s="28">
        <v>2019</v>
      </c>
      <c r="B2" s="28" t="s">
        <v>66</v>
      </c>
      <c r="C2" s="28" t="s">
        <v>50</v>
      </c>
      <c r="D2" s="28" t="s">
        <v>67</v>
      </c>
      <c r="E2" s="28" t="s">
        <v>39</v>
      </c>
      <c r="F2" s="28">
        <v>7</v>
      </c>
      <c r="G2" s="28">
        <v>3</v>
      </c>
      <c r="H2" s="28">
        <v>1</v>
      </c>
      <c r="I2" s="28">
        <v>0</v>
      </c>
      <c r="J2" s="28">
        <v>0</v>
      </c>
      <c r="K2" s="28"/>
      <c r="L2" s="28">
        <v>0</v>
      </c>
      <c r="M2" s="28">
        <v>0</v>
      </c>
      <c r="N2" s="28"/>
      <c r="O2" s="28" t="s">
        <v>34</v>
      </c>
      <c r="P2" s="28">
        <v>8</v>
      </c>
      <c r="Q2" s="28"/>
      <c r="R2" s="28">
        <v>12</v>
      </c>
      <c r="S2" s="28">
        <v>8</v>
      </c>
      <c r="T2" s="29">
        <v>1.5</v>
      </c>
    </row>
    <row r="3" spans="1:20" x14ac:dyDescent="0.3">
      <c r="A3" s="23">
        <v>2019</v>
      </c>
      <c r="B3" s="23" t="s">
        <v>66</v>
      </c>
      <c r="C3" s="23" t="s">
        <v>70</v>
      </c>
      <c r="D3" s="23" t="s">
        <v>71</v>
      </c>
      <c r="E3" s="23" t="s">
        <v>33</v>
      </c>
      <c r="F3" s="23">
        <v>0</v>
      </c>
      <c r="G3" s="23">
        <v>0</v>
      </c>
      <c r="H3" s="23">
        <v>11</v>
      </c>
      <c r="I3" s="23">
        <v>0</v>
      </c>
      <c r="J3" s="23">
        <v>0</v>
      </c>
      <c r="K3" s="23"/>
      <c r="L3" s="23">
        <v>11</v>
      </c>
      <c r="M3" s="23">
        <v>0</v>
      </c>
      <c r="N3" s="23"/>
      <c r="O3" s="23" t="s">
        <v>40</v>
      </c>
      <c r="P3" s="23">
        <v>11</v>
      </c>
      <c r="Q3" s="23"/>
      <c r="R3" s="23">
        <v>9</v>
      </c>
      <c r="S3" s="23">
        <v>11</v>
      </c>
      <c r="T3" s="24">
        <v>0.82</v>
      </c>
    </row>
    <row r="4" spans="1:20" x14ac:dyDescent="0.3">
      <c r="A4" s="23">
        <v>2019</v>
      </c>
      <c r="B4" s="23" t="s">
        <v>66</v>
      </c>
      <c r="C4" s="23" t="s">
        <v>77</v>
      </c>
      <c r="D4" s="23" t="s">
        <v>79</v>
      </c>
      <c r="E4" s="23" t="s">
        <v>33</v>
      </c>
      <c r="F4" s="23">
        <v>0</v>
      </c>
      <c r="G4" s="23">
        <v>0</v>
      </c>
      <c r="H4" s="23">
        <v>32</v>
      </c>
      <c r="I4" s="23">
        <v>0</v>
      </c>
      <c r="J4" s="23">
        <v>0</v>
      </c>
      <c r="K4" s="23"/>
      <c r="L4" s="23">
        <v>0</v>
      </c>
      <c r="M4" s="23">
        <v>0</v>
      </c>
      <c r="N4" s="23"/>
      <c r="O4" s="23" t="s">
        <v>40</v>
      </c>
      <c r="P4" s="23">
        <v>32</v>
      </c>
      <c r="Q4" s="23"/>
      <c r="R4" s="23">
        <v>32</v>
      </c>
      <c r="S4" s="23">
        <v>32</v>
      </c>
      <c r="T4" s="24">
        <v>1</v>
      </c>
    </row>
    <row r="5" spans="1:20" x14ac:dyDescent="0.3">
      <c r="A5" s="23">
        <v>2019</v>
      </c>
      <c r="B5" s="23" t="s">
        <v>66</v>
      </c>
      <c r="C5" s="23" t="s">
        <v>77</v>
      </c>
      <c r="D5" s="23" t="s">
        <v>81</v>
      </c>
      <c r="E5" s="23" t="s">
        <v>33</v>
      </c>
      <c r="F5" s="23">
        <v>166</v>
      </c>
      <c r="G5" s="23">
        <v>46</v>
      </c>
      <c r="H5" s="23">
        <v>72</v>
      </c>
      <c r="I5" s="23">
        <v>0</v>
      </c>
      <c r="J5" s="23">
        <v>0</v>
      </c>
      <c r="K5" s="23"/>
      <c r="L5" s="23">
        <v>0</v>
      </c>
      <c r="M5" s="23">
        <v>0</v>
      </c>
      <c r="N5" s="23"/>
      <c r="O5" s="23" t="s">
        <v>40</v>
      </c>
      <c r="P5" s="23">
        <v>238</v>
      </c>
      <c r="Q5" s="23"/>
      <c r="R5" s="23">
        <v>131</v>
      </c>
      <c r="S5" s="23">
        <v>238</v>
      </c>
      <c r="T5" s="24">
        <v>0.55000000000000004</v>
      </c>
    </row>
    <row r="6" spans="1:20" x14ac:dyDescent="0.3">
      <c r="A6" s="23">
        <v>2019</v>
      </c>
      <c r="B6" s="23" t="s">
        <v>66</v>
      </c>
      <c r="C6" s="23" t="s">
        <v>77</v>
      </c>
      <c r="D6" s="23" t="s">
        <v>86</v>
      </c>
      <c r="E6" s="23" t="s">
        <v>33</v>
      </c>
      <c r="F6" s="23">
        <v>0</v>
      </c>
      <c r="G6" s="23">
        <v>0</v>
      </c>
      <c r="H6" s="23">
        <v>32</v>
      </c>
      <c r="I6" s="23">
        <v>0</v>
      </c>
      <c r="J6" s="23">
        <v>0</v>
      </c>
      <c r="K6" s="23"/>
      <c r="L6" s="23">
        <v>0</v>
      </c>
      <c r="M6" s="23">
        <v>0</v>
      </c>
      <c r="N6" s="23"/>
      <c r="O6" s="23" t="s">
        <v>40</v>
      </c>
      <c r="P6" s="23">
        <v>32</v>
      </c>
      <c r="Q6" s="23"/>
      <c r="R6" s="23">
        <v>25</v>
      </c>
      <c r="S6" s="23">
        <v>32</v>
      </c>
      <c r="T6" s="24">
        <v>0.78</v>
      </c>
    </row>
    <row r="7" spans="1:20" x14ac:dyDescent="0.3">
      <c r="A7" s="23">
        <v>2019</v>
      </c>
      <c r="B7" s="23" t="s">
        <v>66</v>
      </c>
      <c r="C7" s="23" t="s">
        <v>87</v>
      </c>
      <c r="D7" s="23" t="s">
        <v>90</v>
      </c>
      <c r="E7" s="23" t="s">
        <v>33</v>
      </c>
      <c r="F7" s="23">
        <v>0</v>
      </c>
      <c r="G7" s="23">
        <v>0</v>
      </c>
      <c r="H7" s="23">
        <v>10</v>
      </c>
      <c r="I7" s="23">
        <v>0</v>
      </c>
      <c r="J7" s="23">
        <v>0</v>
      </c>
      <c r="K7" s="23"/>
      <c r="L7" s="23">
        <v>10</v>
      </c>
      <c r="M7" s="23">
        <v>0</v>
      </c>
      <c r="N7" s="23"/>
      <c r="O7" s="23" t="s">
        <v>40</v>
      </c>
      <c r="P7" s="23">
        <v>10</v>
      </c>
      <c r="Q7" s="23"/>
      <c r="R7" s="23">
        <v>4</v>
      </c>
      <c r="S7" s="23">
        <v>10</v>
      </c>
      <c r="T7" s="24">
        <v>0.4</v>
      </c>
    </row>
    <row r="8" spans="1:20" x14ac:dyDescent="0.3">
      <c r="A8" s="23">
        <v>2019</v>
      </c>
      <c r="B8" s="23" t="s">
        <v>66</v>
      </c>
      <c r="C8" s="23" t="s">
        <v>87</v>
      </c>
      <c r="D8" s="23" t="s">
        <v>91</v>
      </c>
      <c r="E8" s="23" t="s">
        <v>33</v>
      </c>
      <c r="F8" s="23">
        <v>69</v>
      </c>
      <c r="G8" s="23">
        <v>23</v>
      </c>
      <c r="H8" s="23">
        <v>10</v>
      </c>
      <c r="I8" s="23">
        <v>0</v>
      </c>
      <c r="J8" s="23">
        <v>0</v>
      </c>
      <c r="K8" s="23"/>
      <c r="L8" s="23">
        <v>0</v>
      </c>
      <c r="M8" s="23">
        <v>0</v>
      </c>
      <c r="N8" s="23"/>
      <c r="O8" s="23" t="s">
        <v>40</v>
      </c>
      <c r="P8" s="23">
        <v>79</v>
      </c>
      <c r="Q8" s="23"/>
      <c r="R8" s="23">
        <v>76</v>
      </c>
      <c r="S8" s="23">
        <v>79</v>
      </c>
      <c r="T8" s="24">
        <v>0.96</v>
      </c>
    </row>
    <row r="9" spans="1:20" x14ac:dyDescent="0.3">
      <c r="A9" s="23">
        <v>2019</v>
      </c>
      <c r="B9" s="23" t="s">
        <v>66</v>
      </c>
      <c r="C9" s="23" t="s">
        <v>94</v>
      </c>
      <c r="D9" s="23" t="s">
        <v>96</v>
      </c>
      <c r="E9" s="23" t="s">
        <v>33</v>
      </c>
      <c r="F9" s="23">
        <v>0</v>
      </c>
      <c r="G9" s="23">
        <v>0</v>
      </c>
      <c r="H9" s="23">
        <v>34</v>
      </c>
      <c r="I9" s="23">
        <v>0</v>
      </c>
      <c r="J9" s="23">
        <v>0</v>
      </c>
      <c r="K9" s="23"/>
      <c r="L9" s="23">
        <v>0</v>
      </c>
      <c r="M9" s="23">
        <v>0</v>
      </c>
      <c r="N9" s="23"/>
      <c r="O9" s="23" t="s">
        <v>40</v>
      </c>
      <c r="P9" s="23">
        <v>34</v>
      </c>
      <c r="Q9" s="23"/>
      <c r="R9" s="23">
        <v>33</v>
      </c>
      <c r="S9" s="23">
        <v>34</v>
      </c>
      <c r="T9" s="24">
        <v>0.97</v>
      </c>
    </row>
    <row r="10" spans="1:20" x14ac:dyDescent="0.3">
      <c r="A10" s="23">
        <v>2019</v>
      </c>
      <c r="B10" s="23" t="s">
        <v>66</v>
      </c>
      <c r="C10" s="23" t="s">
        <v>94</v>
      </c>
      <c r="D10" s="23" t="s">
        <v>98</v>
      </c>
      <c r="E10" s="23" t="s">
        <v>33</v>
      </c>
      <c r="F10" s="23">
        <v>0</v>
      </c>
      <c r="G10" s="23">
        <v>0</v>
      </c>
      <c r="H10" s="23">
        <v>31</v>
      </c>
      <c r="I10" s="23">
        <v>0</v>
      </c>
      <c r="J10" s="23">
        <v>0</v>
      </c>
      <c r="K10" s="23"/>
      <c r="L10" s="23">
        <v>0</v>
      </c>
      <c r="M10" s="23">
        <v>0</v>
      </c>
      <c r="N10" s="23"/>
      <c r="O10" s="23" t="s">
        <v>40</v>
      </c>
      <c r="P10" s="23">
        <v>31</v>
      </c>
      <c r="Q10" s="23"/>
      <c r="R10" s="23">
        <v>28</v>
      </c>
      <c r="S10" s="23">
        <v>31</v>
      </c>
      <c r="T10" s="24">
        <v>0.9</v>
      </c>
    </row>
    <row r="11" spans="1:20" x14ac:dyDescent="0.3">
      <c r="A11" s="23">
        <v>2019</v>
      </c>
      <c r="B11" s="23" t="s">
        <v>66</v>
      </c>
      <c r="C11" s="23" t="s">
        <v>94</v>
      </c>
      <c r="D11" s="23" t="s">
        <v>100</v>
      </c>
      <c r="E11" s="23" t="s">
        <v>33</v>
      </c>
      <c r="F11" s="23">
        <v>0</v>
      </c>
      <c r="G11" s="23">
        <v>0</v>
      </c>
      <c r="H11" s="23">
        <v>14</v>
      </c>
      <c r="I11" s="23"/>
      <c r="J11" s="23"/>
      <c r="K11" s="23"/>
      <c r="L11" s="23">
        <v>14</v>
      </c>
      <c r="M11" s="23">
        <v>0</v>
      </c>
      <c r="N11" s="23"/>
      <c r="O11" s="23" t="s">
        <v>40</v>
      </c>
      <c r="P11" s="23">
        <v>14</v>
      </c>
      <c r="Q11" s="23"/>
      <c r="R11" s="23">
        <v>9</v>
      </c>
      <c r="S11" s="23">
        <v>14</v>
      </c>
      <c r="T11" s="24">
        <v>0.64</v>
      </c>
    </row>
    <row r="12" spans="1:20" x14ac:dyDescent="0.3">
      <c r="A12" s="23">
        <v>2019</v>
      </c>
      <c r="B12" s="23" t="s">
        <v>66</v>
      </c>
      <c r="C12" s="23" t="s">
        <v>101</v>
      </c>
      <c r="D12" s="23" t="s">
        <v>105</v>
      </c>
      <c r="E12" s="23" t="s">
        <v>33</v>
      </c>
      <c r="F12" s="23">
        <v>0</v>
      </c>
      <c r="G12" s="23">
        <v>0</v>
      </c>
      <c r="H12" s="23">
        <v>3</v>
      </c>
      <c r="I12" s="23">
        <v>0</v>
      </c>
      <c r="J12" s="23">
        <v>0</v>
      </c>
      <c r="K12" s="23"/>
      <c r="L12" s="23">
        <v>3</v>
      </c>
      <c r="M12" s="23">
        <v>0</v>
      </c>
      <c r="N12" s="23"/>
      <c r="O12" s="23" t="s">
        <v>40</v>
      </c>
      <c r="P12" s="23">
        <v>3</v>
      </c>
      <c r="Q12" s="23"/>
      <c r="R12" s="23">
        <v>1</v>
      </c>
      <c r="S12" s="23">
        <v>3</v>
      </c>
      <c r="T12" s="24">
        <v>0.33</v>
      </c>
    </row>
    <row r="13" spans="1:20" x14ac:dyDescent="0.3">
      <c r="A13" s="23">
        <v>2019</v>
      </c>
      <c r="B13" s="23" t="s">
        <v>66</v>
      </c>
      <c r="C13" s="23" t="s">
        <v>111</v>
      </c>
      <c r="D13" s="23" t="s">
        <v>112</v>
      </c>
      <c r="E13" s="23" t="s">
        <v>33</v>
      </c>
      <c r="F13" s="23">
        <v>10</v>
      </c>
      <c r="G13" s="23">
        <v>6</v>
      </c>
      <c r="H13" s="23">
        <v>0</v>
      </c>
      <c r="I13" s="23">
        <v>0</v>
      </c>
      <c r="J13" s="23">
        <v>10</v>
      </c>
      <c r="K13" s="23"/>
      <c r="L13" s="23">
        <v>0</v>
      </c>
      <c r="M13" s="23">
        <v>0</v>
      </c>
      <c r="N13" s="23"/>
      <c r="O13" s="23" t="s">
        <v>40</v>
      </c>
      <c r="P13" s="23">
        <v>10</v>
      </c>
      <c r="Q13" s="23"/>
      <c r="R13" s="23">
        <v>3</v>
      </c>
      <c r="S13" s="23">
        <v>10</v>
      </c>
      <c r="T13" s="24">
        <v>0.3</v>
      </c>
    </row>
    <row r="14" spans="1:20" ht="15" thickBot="1" x14ac:dyDescent="0.35">
      <c r="A14" s="26">
        <v>2019</v>
      </c>
      <c r="B14" s="26" t="s">
        <v>66</v>
      </c>
      <c r="C14" s="26" t="s">
        <v>111</v>
      </c>
      <c r="D14" s="26" t="s">
        <v>113</v>
      </c>
      <c r="E14" s="26" t="s">
        <v>33</v>
      </c>
      <c r="F14" s="26">
        <v>0</v>
      </c>
      <c r="G14" s="26">
        <v>0</v>
      </c>
      <c r="H14" s="26">
        <v>14</v>
      </c>
      <c r="I14" s="26">
        <v>0</v>
      </c>
      <c r="J14" s="26">
        <v>0</v>
      </c>
      <c r="K14" s="26"/>
      <c r="L14" s="26">
        <v>0</v>
      </c>
      <c r="M14" s="26">
        <v>14</v>
      </c>
      <c r="N14" s="26"/>
      <c r="O14" s="26" t="s">
        <v>40</v>
      </c>
      <c r="P14" s="26">
        <v>14</v>
      </c>
      <c r="Q14" s="26"/>
      <c r="R14" s="26">
        <v>14</v>
      </c>
      <c r="S14" s="26">
        <v>14</v>
      </c>
      <c r="T14" s="27">
        <v>1</v>
      </c>
    </row>
    <row r="15" spans="1:20" s="34" customFormat="1" ht="15" thickBot="1" x14ac:dyDescent="0.35">
      <c r="A15" s="31" t="s">
        <v>130</v>
      </c>
      <c r="B15" s="32"/>
      <c r="C15" s="32"/>
      <c r="D15" s="32"/>
      <c r="E15" s="32"/>
      <c r="F15" s="32">
        <f>SUM(F2:F14)</f>
        <v>252</v>
      </c>
      <c r="G15" s="32">
        <f t="shared" ref="G15:N15" si="0">SUM(G2:G14)</f>
        <v>78</v>
      </c>
      <c r="H15" s="32">
        <f t="shared" si="0"/>
        <v>264</v>
      </c>
      <c r="I15" s="32">
        <f t="shared" si="0"/>
        <v>0</v>
      </c>
      <c r="J15" s="32">
        <f t="shared" si="0"/>
        <v>10</v>
      </c>
      <c r="K15" s="32">
        <f t="shared" si="0"/>
        <v>0</v>
      </c>
      <c r="L15" s="32">
        <f t="shared" si="0"/>
        <v>38</v>
      </c>
      <c r="M15" s="32">
        <f t="shared" si="0"/>
        <v>14</v>
      </c>
      <c r="N15" s="32">
        <f t="shared" si="0"/>
        <v>0</v>
      </c>
      <c r="O15" s="32"/>
      <c r="P15" s="32">
        <f>SUM(P2:P14)</f>
        <v>516</v>
      </c>
      <c r="Q15" s="32">
        <f t="shared" ref="Q15:S15" si="1">SUM(Q2:Q14)</f>
        <v>0</v>
      </c>
      <c r="R15" s="32">
        <f t="shared" si="1"/>
        <v>377</v>
      </c>
      <c r="S15" s="32">
        <f t="shared" si="1"/>
        <v>516</v>
      </c>
      <c r="T15" s="33">
        <f>R15/S15</f>
        <v>0.73062015503875966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A16" sqref="A16:XFD16"/>
    </sheetView>
  </sheetViews>
  <sheetFormatPr defaultRowHeight="14.4" x14ac:dyDescent="0.3"/>
  <cols>
    <col min="1" max="1" width="6" style="22" bestFit="1" customWidth="1"/>
    <col min="2" max="2" width="8.88671875" style="22"/>
    <col min="3" max="3" width="34.5546875" style="22" bestFit="1" customWidth="1"/>
    <col min="4" max="4" width="35.5546875" style="22" bestFit="1" customWidth="1"/>
    <col min="5" max="5" width="10" style="22" bestFit="1" customWidth="1"/>
    <col min="6" max="6" width="8.33203125" style="22" customWidth="1"/>
    <col min="7" max="7" width="8.21875" style="22" customWidth="1"/>
    <col min="8" max="8" width="7.88671875" style="22" customWidth="1"/>
    <col min="9" max="9" width="12.109375" style="22" customWidth="1"/>
    <col min="10" max="10" width="10.5546875" style="22" customWidth="1"/>
    <col min="11" max="11" width="7.88671875" style="22" customWidth="1"/>
    <col min="12" max="12" width="12.21875" style="22" customWidth="1"/>
    <col min="13" max="13" width="10.6640625" style="22" customWidth="1"/>
    <col min="14" max="14" width="9.5546875" style="22" customWidth="1"/>
    <col min="15" max="15" width="24" style="22" bestFit="1" customWidth="1"/>
    <col min="16" max="16" width="9.109375" style="22" customWidth="1"/>
    <col min="17" max="17" width="8.21875" style="22" customWidth="1"/>
    <col min="18" max="18" width="8.5546875" style="22" bestFit="1" customWidth="1"/>
    <col min="19" max="19" width="9.21875" style="22" bestFit="1" customWidth="1"/>
    <col min="20" max="20" width="13.21875" style="22" bestFit="1" customWidth="1"/>
    <col min="21" max="16384" width="8.88671875" style="22"/>
  </cols>
  <sheetData>
    <row r="1" spans="1:20" s="25" customFormat="1" ht="42" thickBot="1" x14ac:dyDescent="0.35">
      <c r="A1" s="36" t="s">
        <v>0</v>
      </c>
      <c r="B1" s="37" t="s">
        <v>1</v>
      </c>
      <c r="C1" s="37" t="s">
        <v>2</v>
      </c>
      <c r="D1" s="37" t="s">
        <v>3</v>
      </c>
      <c r="E1" s="37" t="s">
        <v>6</v>
      </c>
      <c r="F1" s="37" t="s">
        <v>7</v>
      </c>
      <c r="G1" s="37" t="s">
        <v>8</v>
      </c>
      <c r="H1" s="37" t="s">
        <v>9</v>
      </c>
      <c r="I1" s="37" t="s">
        <v>10</v>
      </c>
      <c r="J1" s="37" t="s">
        <v>11</v>
      </c>
      <c r="K1" s="37" t="s">
        <v>12</v>
      </c>
      <c r="L1" s="37" t="s">
        <v>13</v>
      </c>
      <c r="M1" s="37" t="s">
        <v>14</v>
      </c>
      <c r="N1" s="37" t="s">
        <v>15</v>
      </c>
      <c r="O1" s="37" t="s">
        <v>16</v>
      </c>
      <c r="P1" s="37" t="s">
        <v>17</v>
      </c>
      <c r="Q1" s="37" t="s">
        <v>24</v>
      </c>
      <c r="R1" s="37" t="s">
        <v>26</v>
      </c>
      <c r="S1" s="37" t="s">
        <v>27</v>
      </c>
      <c r="T1" s="38" t="s">
        <v>28</v>
      </c>
    </row>
    <row r="2" spans="1:20" x14ac:dyDescent="0.3">
      <c r="A2" s="28">
        <v>2019</v>
      </c>
      <c r="B2" s="28" t="s">
        <v>29</v>
      </c>
      <c r="C2" s="28" t="s">
        <v>30</v>
      </c>
      <c r="D2" s="28" t="s">
        <v>31</v>
      </c>
      <c r="E2" s="28" t="s">
        <v>33</v>
      </c>
      <c r="F2" s="28">
        <v>8</v>
      </c>
      <c r="G2" s="28">
        <v>2</v>
      </c>
      <c r="H2" s="28">
        <v>4</v>
      </c>
      <c r="I2" s="28">
        <v>8</v>
      </c>
      <c r="J2" s="28">
        <v>0</v>
      </c>
      <c r="K2" s="28"/>
      <c r="L2" s="28">
        <v>4</v>
      </c>
      <c r="M2" s="28">
        <v>0</v>
      </c>
      <c r="N2" s="28"/>
      <c r="O2" s="28" t="s">
        <v>34</v>
      </c>
      <c r="P2" s="28">
        <v>12</v>
      </c>
      <c r="Q2" s="28"/>
      <c r="R2" s="28">
        <v>12</v>
      </c>
      <c r="S2" s="28">
        <v>12</v>
      </c>
      <c r="T2" s="29">
        <v>1</v>
      </c>
    </row>
    <row r="3" spans="1:20" x14ac:dyDescent="0.3">
      <c r="A3" s="23">
        <v>2019</v>
      </c>
      <c r="B3" s="23" t="s">
        <v>29</v>
      </c>
      <c r="C3" s="23" t="s">
        <v>50</v>
      </c>
      <c r="D3" s="23" t="s">
        <v>53</v>
      </c>
      <c r="E3" s="23" t="s">
        <v>33</v>
      </c>
      <c r="F3" s="23">
        <v>34</v>
      </c>
      <c r="G3" s="23">
        <v>12</v>
      </c>
      <c r="H3" s="23">
        <v>47</v>
      </c>
      <c r="I3" s="23">
        <v>0</v>
      </c>
      <c r="J3" s="23">
        <v>0</v>
      </c>
      <c r="K3" s="23"/>
      <c r="L3" s="23">
        <v>0</v>
      </c>
      <c r="M3" s="23">
        <v>0</v>
      </c>
      <c r="N3" s="23"/>
      <c r="O3" s="23" t="s">
        <v>34</v>
      </c>
      <c r="P3" s="23">
        <v>81</v>
      </c>
      <c r="Q3" s="23"/>
      <c r="R3" s="23">
        <v>81</v>
      </c>
      <c r="S3" s="23">
        <v>81</v>
      </c>
      <c r="T3" s="24">
        <v>1</v>
      </c>
    </row>
    <row r="4" spans="1:20" x14ac:dyDescent="0.3">
      <c r="A4" s="23">
        <v>2019</v>
      </c>
      <c r="B4" s="23" t="s">
        <v>29</v>
      </c>
      <c r="C4" s="23" t="s">
        <v>50</v>
      </c>
      <c r="D4" s="23" t="s">
        <v>54</v>
      </c>
      <c r="E4" s="23" t="s">
        <v>33</v>
      </c>
      <c r="F4" s="23">
        <v>72</v>
      </c>
      <c r="G4" s="23">
        <v>22</v>
      </c>
      <c r="H4" s="23">
        <v>9</v>
      </c>
      <c r="I4" s="23">
        <v>0</v>
      </c>
      <c r="J4" s="23">
        <v>0</v>
      </c>
      <c r="K4" s="23"/>
      <c r="L4" s="23">
        <v>0</v>
      </c>
      <c r="M4" s="23">
        <v>0</v>
      </c>
      <c r="N4" s="23"/>
      <c r="O4" s="23" t="s">
        <v>34</v>
      </c>
      <c r="P4" s="23">
        <v>81</v>
      </c>
      <c r="Q4" s="23"/>
      <c r="R4" s="23">
        <v>81</v>
      </c>
      <c r="S4" s="23">
        <v>81</v>
      </c>
      <c r="T4" s="24">
        <v>1</v>
      </c>
    </row>
    <row r="5" spans="1:20" x14ac:dyDescent="0.3">
      <c r="A5" s="23">
        <v>2019</v>
      </c>
      <c r="B5" s="23" t="s">
        <v>29</v>
      </c>
      <c r="C5" s="23" t="s">
        <v>50</v>
      </c>
      <c r="D5" s="23" t="s">
        <v>55</v>
      </c>
      <c r="E5" s="23" t="s">
        <v>33</v>
      </c>
      <c r="F5" s="23">
        <v>0</v>
      </c>
      <c r="G5" s="23">
        <v>0</v>
      </c>
      <c r="H5" s="23">
        <v>3</v>
      </c>
      <c r="I5" s="23">
        <v>0</v>
      </c>
      <c r="J5" s="23">
        <v>0</v>
      </c>
      <c r="K5" s="23"/>
      <c r="L5" s="23">
        <v>0</v>
      </c>
      <c r="M5" s="23">
        <v>0</v>
      </c>
      <c r="N5" s="23"/>
      <c r="O5" s="23" t="s">
        <v>34</v>
      </c>
      <c r="P5" s="23">
        <v>3</v>
      </c>
      <c r="Q5" s="23"/>
      <c r="R5" s="23">
        <v>3</v>
      </c>
      <c r="S5" s="23">
        <v>3</v>
      </c>
      <c r="T5" s="24">
        <v>1</v>
      </c>
    </row>
    <row r="6" spans="1:20" x14ac:dyDescent="0.3">
      <c r="A6" s="23">
        <v>2019</v>
      </c>
      <c r="B6" s="23" t="s">
        <v>29</v>
      </c>
      <c r="C6" s="23" t="s">
        <v>50</v>
      </c>
      <c r="D6" s="23" t="s">
        <v>56</v>
      </c>
      <c r="E6" s="23" t="s">
        <v>33</v>
      </c>
      <c r="F6" s="23">
        <v>23</v>
      </c>
      <c r="G6" s="23">
        <v>6</v>
      </c>
      <c r="H6" s="23">
        <v>6</v>
      </c>
      <c r="I6" s="23">
        <v>0</v>
      </c>
      <c r="J6" s="23">
        <v>0</v>
      </c>
      <c r="K6" s="23"/>
      <c r="L6" s="23">
        <v>0</v>
      </c>
      <c r="M6" s="23">
        <v>0</v>
      </c>
      <c r="N6" s="23"/>
      <c r="O6" s="23" t="s">
        <v>34</v>
      </c>
      <c r="P6" s="23">
        <v>29</v>
      </c>
      <c r="Q6" s="23"/>
      <c r="R6" s="23">
        <v>29</v>
      </c>
      <c r="S6" s="23">
        <v>29</v>
      </c>
      <c r="T6" s="24">
        <v>1</v>
      </c>
    </row>
    <row r="7" spans="1:20" x14ac:dyDescent="0.3">
      <c r="A7" s="23">
        <v>2019</v>
      </c>
      <c r="B7" s="23" t="s">
        <v>29</v>
      </c>
      <c r="C7" s="23" t="s">
        <v>50</v>
      </c>
      <c r="D7" s="23" t="s">
        <v>57</v>
      </c>
      <c r="E7" s="23" t="s">
        <v>33</v>
      </c>
      <c r="F7" s="23">
        <v>22</v>
      </c>
      <c r="G7" s="23">
        <v>8</v>
      </c>
      <c r="H7" s="23">
        <v>12</v>
      </c>
      <c r="I7" s="23">
        <v>0</v>
      </c>
      <c r="J7" s="23">
        <v>0</v>
      </c>
      <c r="K7" s="23"/>
      <c r="L7" s="23">
        <v>0</v>
      </c>
      <c r="M7" s="23">
        <v>0</v>
      </c>
      <c r="N7" s="23"/>
      <c r="O7" s="23" t="s">
        <v>34</v>
      </c>
      <c r="P7" s="23">
        <v>34</v>
      </c>
      <c r="Q7" s="23"/>
      <c r="R7" s="23">
        <v>34</v>
      </c>
      <c r="S7" s="23">
        <v>34</v>
      </c>
      <c r="T7" s="24">
        <v>1</v>
      </c>
    </row>
    <row r="8" spans="1:20" x14ac:dyDescent="0.3">
      <c r="A8" s="23">
        <v>2019</v>
      </c>
      <c r="B8" s="23" t="s">
        <v>29</v>
      </c>
      <c r="C8" s="23" t="s">
        <v>50</v>
      </c>
      <c r="D8" s="23" t="s">
        <v>58</v>
      </c>
      <c r="E8" s="23" t="s">
        <v>33</v>
      </c>
      <c r="F8" s="23">
        <v>14</v>
      </c>
      <c r="G8" s="23">
        <v>5</v>
      </c>
      <c r="H8" s="23">
        <v>6</v>
      </c>
      <c r="I8" s="23">
        <v>0</v>
      </c>
      <c r="J8" s="23">
        <v>14</v>
      </c>
      <c r="K8" s="23"/>
      <c r="L8" s="23">
        <v>0</v>
      </c>
      <c r="M8" s="23">
        <v>6</v>
      </c>
      <c r="N8" s="23"/>
      <c r="O8" s="23" t="s">
        <v>34</v>
      </c>
      <c r="P8" s="23">
        <v>20</v>
      </c>
      <c r="Q8" s="23"/>
      <c r="R8" s="23">
        <v>20</v>
      </c>
      <c r="S8" s="23">
        <v>20</v>
      </c>
      <c r="T8" s="24">
        <v>1</v>
      </c>
    </row>
    <row r="9" spans="1:20" x14ac:dyDescent="0.3">
      <c r="A9" s="23">
        <v>2019</v>
      </c>
      <c r="B9" s="23" t="s">
        <v>29</v>
      </c>
      <c r="C9" s="23" t="s">
        <v>50</v>
      </c>
      <c r="D9" s="23" t="s">
        <v>59</v>
      </c>
      <c r="E9" s="23" t="s">
        <v>33</v>
      </c>
      <c r="F9" s="23">
        <v>10</v>
      </c>
      <c r="G9" s="23">
        <v>3</v>
      </c>
      <c r="H9" s="23">
        <v>10</v>
      </c>
      <c r="I9" s="23">
        <v>0</v>
      </c>
      <c r="J9" s="23">
        <v>10</v>
      </c>
      <c r="K9" s="23"/>
      <c r="L9" s="23">
        <v>0</v>
      </c>
      <c r="M9" s="23">
        <v>10</v>
      </c>
      <c r="N9" s="23"/>
      <c r="O9" s="23" t="s">
        <v>34</v>
      </c>
      <c r="P9" s="23">
        <v>20</v>
      </c>
      <c r="Q9" s="23"/>
      <c r="R9" s="23">
        <v>20</v>
      </c>
      <c r="S9" s="23">
        <v>20</v>
      </c>
      <c r="T9" s="24">
        <v>1</v>
      </c>
    </row>
    <row r="10" spans="1:20" x14ac:dyDescent="0.3">
      <c r="A10" s="23">
        <v>2019</v>
      </c>
      <c r="B10" s="23" t="s">
        <v>29</v>
      </c>
      <c r="C10" s="23" t="s">
        <v>50</v>
      </c>
      <c r="D10" s="23" t="s">
        <v>63</v>
      </c>
      <c r="E10" s="23" t="s">
        <v>33</v>
      </c>
      <c r="F10" s="23">
        <v>9</v>
      </c>
      <c r="G10" s="23">
        <v>3</v>
      </c>
      <c r="H10" s="23">
        <v>10</v>
      </c>
      <c r="I10" s="23">
        <v>0</v>
      </c>
      <c r="J10" s="23">
        <v>0</v>
      </c>
      <c r="K10" s="23"/>
      <c r="L10" s="23">
        <v>0</v>
      </c>
      <c r="M10" s="23">
        <v>0</v>
      </c>
      <c r="N10" s="23"/>
      <c r="O10" s="23" t="s">
        <v>34</v>
      </c>
      <c r="P10" s="23">
        <v>19</v>
      </c>
      <c r="Q10" s="23"/>
      <c r="R10" s="23">
        <v>19</v>
      </c>
      <c r="S10" s="23">
        <v>19</v>
      </c>
      <c r="T10" s="24">
        <v>1</v>
      </c>
    </row>
    <row r="11" spans="1:20" x14ac:dyDescent="0.3">
      <c r="A11" s="23">
        <v>2019</v>
      </c>
      <c r="B11" s="23" t="s">
        <v>29</v>
      </c>
      <c r="C11" s="23" t="s">
        <v>50</v>
      </c>
      <c r="D11" s="23" t="s">
        <v>64</v>
      </c>
      <c r="E11" s="23" t="s">
        <v>33</v>
      </c>
      <c r="F11" s="23">
        <v>5</v>
      </c>
      <c r="G11" s="23">
        <v>1</v>
      </c>
      <c r="H11" s="23">
        <v>0</v>
      </c>
      <c r="I11" s="23">
        <v>0</v>
      </c>
      <c r="J11" s="23">
        <v>0</v>
      </c>
      <c r="K11" s="23"/>
      <c r="L11" s="23">
        <v>0</v>
      </c>
      <c r="M11" s="23">
        <v>0</v>
      </c>
      <c r="N11" s="23"/>
      <c r="O11" s="23" t="s">
        <v>34</v>
      </c>
      <c r="P11" s="23">
        <v>5</v>
      </c>
      <c r="Q11" s="23"/>
      <c r="R11" s="23">
        <v>5</v>
      </c>
      <c r="S11" s="23">
        <v>5</v>
      </c>
      <c r="T11" s="24">
        <v>1</v>
      </c>
    </row>
    <row r="12" spans="1:20" x14ac:dyDescent="0.3">
      <c r="A12" s="23">
        <v>2019</v>
      </c>
      <c r="B12" s="23" t="s">
        <v>29</v>
      </c>
      <c r="C12" s="23" t="s">
        <v>106</v>
      </c>
      <c r="D12" s="23" t="s">
        <v>107</v>
      </c>
      <c r="E12" s="23" t="s">
        <v>33</v>
      </c>
      <c r="F12" s="23">
        <v>45</v>
      </c>
      <c r="G12" s="23">
        <v>12</v>
      </c>
      <c r="H12" s="23">
        <v>7</v>
      </c>
      <c r="I12" s="23">
        <v>0</v>
      </c>
      <c r="J12" s="23">
        <v>0</v>
      </c>
      <c r="K12" s="23"/>
      <c r="L12" s="23">
        <v>0</v>
      </c>
      <c r="M12" s="23">
        <v>0</v>
      </c>
      <c r="N12" s="23"/>
      <c r="O12" s="23" t="s">
        <v>34</v>
      </c>
      <c r="P12" s="23">
        <v>52</v>
      </c>
      <c r="Q12" s="23"/>
      <c r="R12" s="23">
        <v>52</v>
      </c>
      <c r="S12" s="23">
        <v>52</v>
      </c>
      <c r="T12" s="24">
        <v>1</v>
      </c>
    </row>
    <row r="13" spans="1:20" x14ac:dyDescent="0.3">
      <c r="A13" s="23">
        <v>2019</v>
      </c>
      <c r="B13" s="23" t="s">
        <v>29</v>
      </c>
      <c r="C13" s="23" t="s">
        <v>106</v>
      </c>
      <c r="D13" s="23" t="s">
        <v>108</v>
      </c>
      <c r="E13" s="23" t="s">
        <v>33</v>
      </c>
      <c r="F13" s="23">
        <v>0</v>
      </c>
      <c r="G13" s="23">
        <v>0</v>
      </c>
      <c r="H13" s="23">
        <v>1</v>
      </c>
      <c r="I13" s="23">
        <v>0</v>
      </c>
      <c r="J13" s="23">
        <v>0</v>
      </c>
      <c r="K13" s="23"/>
      <c r="L13" s="23">
        <v>0</v>
      </c>
      <c r="M13" s="23">
        <v>0</v>
      </c>
      <c r="N13" s="23"/>
      <c r="O13" s="23" t="s">
        <v>34</v>
      </c>
      <c r="P13" s="23">
        <v>1</v>
      </c>
      <c r="Q13" s="23"/>
      <c r="R13" s="23">
        <v>1</v>
      </c>
      <c r="S13" s="23">
        <v>1</v>
      </c>
      <c r="T13" s="24">
        <v>1</v>
      </c>
    </row>
    <row r="14" spans="1:20" x14ac:dyDescent="0.3">
      <c r="A14" s="23">
        <v>2019</v>
      </c>
      <c r="B14" s="23" t="s">
        <v>29</v>
      </c>
      <c r="C14" s="23" t="s">
        <v>106</v>
      </c>
      <c r="D14" s="23" t="s">
        <v>109</v>
      </c>
      <c r="E14" s="23" t="s">
        <v>33</v>
      </c>
      <c r="F14" s="23">
        <v>0</v>
      </c>
      <c r="G14" s="23">
        <v>0</v>
      </c>
      <c r="H14" s="23">
        <v>2</v>
      </c>
      <c r="I14" s="23">
        <v>0</v>
      </c>
      <c r="J14" s="23">
        <v>0</v>
      </c>
      <c r="K14" s="23"/>
      <c r="L14" s="23">
        <v>0</v>
      </c>
      <c r="M14" s="23">
        <v>0</v>
      </c>
      <c r="N14" s="23"/>
      <c r="O14" s="23" t="s">
        <v>34</v>
      </c>
      <c r="P14" s="23">
        <v>2</v>
      </c>
      <c r="Q14" s="23"/>
      <c r="R14" s="23">
        <v>2</v>
      </c>
      <c r="S14" s="23">
        <v>2</v>
      </c>
      <c r="T14" s="24">
        <v>1</v>
      </c>
    </row>
    <row r="15" spans="1:20" ht="15" thickBot="1" x14ac:dyDescent="0.35">
      <c r="A15" s="26">
        <v>2019</v>
      </c>
      <c r="B15" s="26" t="s">
        <v>29</v>
      </c>
      <c r="C15" s="26" t="s">
        <v>106</v>
      </c>
      <c r="D15" s="26" t="s">
        <v>110</v>
      </c>
      <c r="E15" s="26" t="s">
        <v>33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/>
      <c r="L15" s="26">
        <v>0</v>
      </c>
      <c r="M15" s="26">
        <v>0</v>
      </c>
      <c r="N15" s="26"/>
      <c r="O15" s="26" t="s">
        <v>34</v>
      </c>
      <c r="P15" s="26">
        <v>0</v>
      </c>
      <c r="Q15" s="26"/>
      <c r="R15" s="26">
        <v>0</v>
      </c>
      <c r="S15" s="26">
        <v>0</v>
      </c>
      <c r="T15" s="35"/>
    </row>
    <row r="16" spans="1:20" s="34" customFormat="1" ht="15" thickBot="1" x14ac:dyDescent="0.35">
      <c r="A16" s="31" t="s">
        <v>130</v>
      </c>
      <c r="B16" s="32"/>
      <c r="C16" s="32"/>
      <c r="D16" s="32"/>
      <c r="E16" s="32"/>
      <c r="F16" s="32">
        <f>SUM(F2:F15)</f>
        <v>242</v>
      </c>
      <c r="G16" s="32">
        <f t="shared" ref="G16:N16" si="0">SUM(G2:G15)</f>
        <v>74</v>
      </c>
      <c r="H16" s="32">
        <f t="shared" si="0"/>
        <v>117</v>
      </c>
      <c r="I16" s="32">
        <f t="shared" si="0"/>
        <v>8</v>
      </c>
      <c r="J16" s="32">
        <f t="shared" si="0"/>
        <v>24</v>
      </c>
      <c r="K16" s="32">
        <f t="shared" si="0"/>
        <v>0</v>
      </c>
      <c r="L16" s="32">
        <f t="shared" si="0"/>
        <v>4</v>
      </c>
      <c r="M16" s="32">
        <f t="shared" si="0"/>
        <v>16</v>
      </c>
      <c r="N16" s="32">
        <f t="shared" si="0"/>
        <v>0</v>
      </c>
      <c r="O16" s="32"/>
      <c r="P16" s="32">
        <f>SUM(P2:P15)</f>
        <v>359</v>
      </c>
      <c r="Q16" s="32">
        <f t="shared" ref="Q16:S16" si="1">SUM(Q2:Q15)</f>
        <v>0</v>
      </c>
      <c r="R16" s="32">
        <f t="shared" si="1"/>
        <v>359</v>
      </c>
      <c r="S16" s="32">
        <f t="shared" si="1"/>
        <v>359</v>
      </c>
      <c r="T16" s="33">
        <f>R16/S16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O16" sqref="O16"/>
    </sheetView>
  </sheetViews>
  <sheetFormatPr defaultRowHeight="14.4" x14ac:dyDescent="0.3"/>
  <cols>
    <col min="1" max="1" width="6" style="22" bestFit="1" customWidth="1"/>
    <col min="2" max="2" width="8.88671875" style="22"/>
    <col min="3" max="3" width="33.21875" style="22" bestFit="1" customWidth="1"/>
    <col min="4" max="4" width="52.33203125" style="22" bestFit="1" customWidth="1"/>
    <col min="5" max="5" width="10" style="22" bestFit="1" customWidth="1"/>
    <col min="6" max="6" width="10.109375" style="22" customWidth="1"/>
    <col min="7" max="7" width="10.33203125" style="22" customWidth="1"/>
    <col min="8" max="8" width="7.88671875" style="22" customWidth="1"/>
    <col min="9" max="9" width="11.5546875" style="22" customWidth="1"/>
    <col min="10" max="10" width="10.44140625" style="22" customWidth="1"/>
    <col min="11" max="11" width="8.33203125" style="22" customWidth="1"/>
    <col min="12" max="12" width="11.21875" style="22" customWidth="1"/>
    <col min="13" max="13" width="10.5546875" style="22" customWidth="1"/>
    <col min="14" max="14" width="8.109375" style="22" customWidth="1"/>
    <col min="15" max="15" width="30.33203125" style="22" customWidth="1"/>
    <col min="16" max="16" width="9.44140625" style="22" customWidth="1"/>
    <col min="17" max="17" width="8.109375" style="22" customWidth="1"/>
    <col min="18" max="18" width="8.5546875" style="22" bestFit="1" customWidth="1"/>
    <col min="19" max="19" width="9.21875" style="22" bestFit="1" customWidth="1"/>
    <col min="20" max="20" width="13.21875" style="22" bestFit="1" customWidth="1"/>
    <col min="21" max="16384" width="8.88671875" style="22"/>
  </cols>
  <sheetData>
    <row r="1" spans="1:20" s="25" customFormat="1" ht="27" customHeight="1" thickBot="1" x14ac:dyDescent="0.35">
      <c r="A1" s="19" t="s">
        <v>0</v>
      </c>
      <c r="B1" s="20" t="s">
        <v>1</v>
      </c>
      <c r="C1" s="20" t="s">
        <v>2</v>
      </c>
      <c r="D1" s="20" t="s">
        <v>3</v>
      </c>
      <c r="E1" s="20" t="s">
        <v>6</v>
      </c>
      <c r="F1" s="20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24</v>
      </c>
      <c r="R1" s="20" t="s">
        <v>26</v>
      </c>
      <c r="S1" s="20" t="s">
        <v>27</v>
      </c>
      <c r="T1" s="30" t="s">
        <v>28</v>
      </c>
    </row>
    <row r="2" spans="1:20" x14ac:dyDescent="0.3">
      <c r="A2" s="28">
        <v>2019</v>
      </c>
      <c r="B2" s="28" t="s">
        <v>42</v>
      </c>
      <c r="C2" s="28" t="s">
        <v>43</v>
      </c>
      <c r="D2" s="28" t="s">
        <v>44</v>
      </c>
      <c r="E2" s="28" t="s">
        <v>33</v>
      </c>
      <c r="F2" s="28">
        <v>0</v>
      </c>
      <c r="G2" s="28">
        <v>0</v>
      </c>
      <c r="H2" s="28">
        <v>28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28</v>
      </c>
      <c r="O2" s="28" t="s">
        <v>34</v>
      </c>
      <c r="P2" s="28">
        <v>28</v>
      </c>
      <c r="Q2" s="28"/>
      <c r="R2" s="28">
        <v>28</v>
      </c>
      <c r="S2" s="28">
        <v>28</v>
      </c>
      <c r="T2" s="29">
        <v>1</v>
      </c>
    </row>
    <row r="3" spans="1:20" x14ac:dyDescent="0.3">
      <c r="A3" s="23">
        <v>2019</v>
      </c>
      <c r="B3" s="23" t="s">
        <v>42</v>
      </c>
      <c r="C3" s="23" t="s">
        <v>45</v>
      </c>
      <c r="D3" s="23" t="s">
        <v>46</v>
      </c>
      <c r="E3" s="23" t="s">
        <v>33</v>
      </c>
      <c r="F3" s="23">
        <v>0</v>
      </c>
      <c r="G3" s="23">
        <v>0</v>
      </c>
      <c r="H3" s="23">
        <v>45</v>
      </c>
      <c r="I3" s="23">
        <v>0</v>
      </c>
      <c r="J3" s="23">
        <v>0</v>
      </c>
      <c r="K3" s="23"/>
      <c r="L3" s="23">
        <v>45</v>
      </c>
      <c r="M3" s="23">
        <v>0</v>
      </c>
      <c r="N3" s="23">
        <v>45</v>
      </c>
      <c r="O3" s="23" t="s">
        <v>40</v>
      </c>
      <c r="P3" s="23">
        <v>45</v>
      </c>
      <c r="Q3" s="23"/>
      <c r="R3" s="23">
        <v>45</v>
      </c>
      <c r="S3" s="23">
        <v>45</v>
      </c>
      <c r="T3" s="24">
        <v>1</v>
      </c>
    </row>
    <row r="4" spans="1:20" x14ac:dyDescent="0.3">
      <c r="A4" s="23">
        <v>2019</v>
      </c>
      <c r="B4" s="23" t="s">
        <v>42</v>
      </c>
      <c r="C4" s="23" t="s">
        <v>45</v>
      </c>
      <c r="D4" s="23" t="s">
        <v>47</v>
      </c>
      <c r="E4" s="23" t="s">
        <v>33</v>
      </c>
      <c r="F4" s="23">
        <v>16</v>
      </c>
      <c r="G4" s="23">
        <v>8</v>
      </c>
      <c r="H4" s="23">
        <v>115</v>
      </c>
      <c r="I4" s="23">
        <v>16</v>
      </c>
      <c r="J4" s="23">
        <v>0</v>
      </c>
      <c r="K4" s="23">
        <v>16</v>
      </c>
      <c r="L4" s="23">
        <v>115</v>
      </c>
      <c r="M4" s="23">
        <v>0</v>
      </c>
      <c r="N4" s="23">
        <v>115</v>
      </c>
      <c r="O4" s="23" t="s">
        <v>34</v>
      </c>
      <c r="P4" s="23">
        <v>131</v>
      </c>
      <c r="Q4" s="23"/>
      <c r="R4" s="23">
        <v>108</v>
      </c>
      <c r="S4" s="23">
        <v>131</v>
      </c>
      <c r="T4" s="24">
        <v>0.82</v>
      </c>
    </row>
    <row r="5" spans="1:20" x14ac:dyDescent="0.3">
      <c r="A5" s="23">
        <v>2019</v>
      </c>
      <c r="B5" s="23" t="s">
        <v>42</v>
      </c>
      <c r="C5" s="23" t="s">
        <v>45</v>
      </c>
      <c r="D5" s="23" t="s">
        <v>48</v>
      </c>
      <c r="E5" s="23" t="s">
        <v>33</v>
      </c>
      <c r="F5" s="23">
        <v>0</v>
      </c>
      <c r="G5" s="23">
        <v>0</v>
      </c>
      <c r="H5" s="23">
        <v>20</v>
      </c>
      <c r="I5" s="23">
        <v>0</v>
      </c>
      <c r="J5" s="23">
        <v>0</v>
      </c>
      <c r="K5" s="23">
        <v>0</v>
      </c>
      <c r="L5" s="23">
        <v>20</v>
      </c>
      <c r="M5" s="23">
        <v>0</v>
      </c>
      <c r="N5" s="23">
        <v>20</v>
      </c>
      <c r="O5" s="23" t="s">
        <v>34</v>
      </c>
      <c r="P5" s="23">
        <v>20</v>
      </c>
      <c r="Q5" s="23"/>
      <c r="R5" s="23">
        <v>20</v>
      </c>
      <c r="S5" s="23">
        <v>20</v>
      </c>
      <c r="T5" s="24">
        <v>1</v>
      </c>
    </row>
    <row r="6" spans="1:20" x14ac:dyDescent="0.3">
      <c r="A6" s="23">
        <v>2019</v>
      </c>
      <c r="B6" s="23" t="s">
        <v>42</v>
      </c>
      <c r="C6" s="23" t="s">
        <v>45</v>
      </c>
      <c r="D6" s="23" t="s">
        <v>49</v>
      </c>
      <c r="E6" s="23" t="s">
        <v>33</v>
      </c>
      <c r="F6" s="23">
        <v>12</v>
      </c>
      <c r="G6" s="23">
        <v>6</v>
      </c>
      <c r="H6" s="23">
        <v>144</v>
      </c>
      <c r="I6" s="23">
        <v>12</v>
      </c>
      <c r="J6" s="23">
        <v>0</v>
      </c>
      <c r="K6" s="23">
        <v>12</v>
      </c>
      <c r="L6" s="23">
        <v>144</v>
      </c>
      <c r="M6" s="23">
        <v>0</v>
      </c>
      <c r="N6" s="23">
        <v>144</v>
      </c>
      <c r="O6" s="23" t="s">
        <v>34</v>
      </c>
      <c r="P6" s="23">
        <v>156</v>
      </c>
      <c r="Q6" s="23"/>
      <c r="R6" s="23">
        <v>129</v>
      </c>
      <c r="S6" s="23">
        <v>156</v>
      </c>
      <c r="T6" s="24">
        <v>0.83</v>
      </c>
    </row>
    <row r="7" spans="1:20" x14ac:dyDescent="0.3">
      <c r="A7" s="23">
        <v>2019</v>
      </c>
      <c r="B7" s="23" t="s">
        <v>42</v>
      </c>
      <c r="C7" s="23" t="s">
        <v>50</v>
      </c>
      <c r="D7" s="23" t="s">
        <v>51</v>
      </c>
      <c r="E7" s="23" t="s">
        <v>33</v>
      </c>
      <c r="F7" s="23">
        <v>65</v>
      </c>
      <c r="G7" s="23">
        <v>19</v>
      </c>
      <c r="H7" s="23">
        <v>4</v>
      </c>
      <c r="I7" s="23">
        <v>0</v>
      </c>
      <c r="J7" s="23">
        <v>0</v>
      </c>
      <c r="K7" s="23">
        <v>65</v>
      </c>
      <c r="L7" s="23">
        <v>0</v>
      </c>
      <c r="M7" s="23">
        <v>0</v>
      </c>
      <c r="N7" s="23">
        <v>4</v>
      </c>
      <c r="O7" s="23" t="s">
        <v>52</v>
      </c>
      <c r="P7" s="23">
        <v>69</v>
      </c>
      <c r="Q7" s="23"/>
      <c r="R7" s="23">
        <v>55</v>
      </c>
      <c r="S7" s="23">
        <v>69</v>
      </c>
      <c r="T7" s="24">
        <v>0.8</v>
      </c>
    </row>
    <row r="8" spans="1:20" x14ac:dyDescent="0.3">
      <c r="A8" s="23">
        <v>2019</v>
      </c>
      <c r="B8" s="23" t="s">
        <v>42</v>
      </c>
      <c r="C8" s="23" t="s">
        <v>50</v>
      </c>
      <c r="D8" s="23" t="s">
        <v>61</v>
      </c>
      <c r="E8" s="23" t="s">
        <v>33</v>
      </c>
      <c r="F8" s="23">
        <v>55</v>
      </c>
      <c r="G8" s="23">
        <v>30</v>
      </c>
      <c r="H8" s="23">
        <v>4</v>
      </c>
      <c r="I8" s="23">
        <v>0</v>
      </c>
      <c r="J8" s="23">
        <v>0</v>
      </c>
      <c r="K8" s="23">
        <v>55</v>
      </c>
      <c r="L8" s="23">
        <v>0</v>
      </c>
      <c r="M8" s="23">
        <v>0</v>
      </c>
      <c r="N8" s="23">
        <v>4</v>
      </c>
      <c r="O8" s="23" t="s">
        <v>34</v>
      </c>
      <c r="P8" s="23">
        <v>59</v>
      </c>
      <c r="Q8" s="23"/>
      <c r="R8" s="23">
        <v>69</v>
      </c>
      <c r="S8" s="23">
        <v>59</v>
      </c>
      <c r="T8" s="24">
        <v>1.17</v>
      </c>
    </row>
    <row r="9" spans="1:20" x14ac:dyDescent="0.3">
      <c r="A9" s="23">
        <v>2019</v>
      </c>
      <c r="B9" s="23" t="s">
        <v>42</v>
      </c>
      <c r="C9" s="23" t="s">
        <v>50</v>
      </c>
      <c r="D9" s="23" t="s">
        <v>62</v>
      </c>
      <c r="E9" s="23" t="s">
        <v>33</v>
      </c>
      <c r="F9" s="23">
        <v>23</v>
      </c>
      <c r="G9" s="23">
        <v>10</v>
      </c>
      <c r="H9" s="23">
        <v>10</v>
      </c>
      <c r="I9" s="23">
        <v>0</v>
      </c>
      <c r="J9" s="23">
        <v>23</v>
      </c>
      <c r="K9" s="23">
        <v>23</v>
      </c>
      <c r="L9" s="23">
        <v>0</v>
      </c>
      <c r="M9" s="23">
        <v>10</v>
      </c>
      <c r="N9" s="23">
        <v>10</v>
      </c>
      <c r="O9" s="23" t="s">
        <v>34</v>
      </c>
      <c r="P9" s="23">
        <v>33</v>
      </c>
      <c r="Q9" s="23"/>
      <c r="R9" s="23">
        <v>31</v>
      </c>
      <c r="S9" s="23">
        <v>33</v>
      </c>
      <c r="T9" s="24">
        <v>0.94</v>
      </c>
    </row>
    <row r="10" spans="1:20" x14ac:dyDescent="0.3">
      <c r="A10" s="23">
        <v>2019</v>
      </c>
      <c r="B10" s="23" t="s">
        <v>42</v>
      </c>
      <c r="C10" s="23" t="s">
        <v>50</v>
      </c>
      <c r="D10" s="23" t="s">
        <v>68</v>
      </c>
      <c r="E10" s="23" t="s">
        <v>33</v>
      </c>
      <c r="F10" s="23">
        <v>0</v>
      </c>
      <c r="G10" s="23">
        <v>0</v>
      </c>
      <c r="H10" s="23">
        <v>57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57</v>
      </c>
      <c r="O10" s="23" t="s">
        <v>34</v>
      </c>
      <c r="P10" s="23">
        <v>57</v>
      </c>
      <c r="Q10" s="23"/>
      <c r="R10" s="23">
        <v>43</v>
      </c>
      <c r="S10" s="23">
        <v>57</v>
      </c>
      <c r="T10" s="24">
        <v>0.75</v>
      </c>
    </row>
    <row r="11" spans="1:20" x14ac:dyDescent="0.3">
      <c r="A11" s="23">
        <v>2019</v>
      </c>
      <c r="B11" s="23" t="s">
        <v>42</v>
      </c>
      <c r="C11" s="23" t="s">
        <v>70</v>
      </c>
      <c r="D11" s="23" t="s">
        <v>73</v>
      </c>
      <c r="E11" s="23" t="s">
        <v>33</v>
      </c>
      <c r="F11" s="23">
        <v>0</v>
      </c>
      <c r="G11" s="23">
        <v>0</v>
      </c>
      <c r="H11" s="23">
        <v>26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26</v>
      </c>
      <c r="O11" s="23" t="s">
        <v>40</v>
      </c>
      <c r="P11" s="23">
        <v>26</v>
      </c>
      <c r="Q11" s="23"/>
      <c r="R11" s="23">
        <v>26</v>
      </c>
      <c r="S11" s="23">
        <v>26</v>
      </c>
      <c r="T11" s="24">
        <v>1</v>
      </c>
    </row>
    <row r="12" spans="1:20" x14ac:dyDescent="0.3">
      <c r="A12" s="23">
        <v>2019</v>
      </c>
      <c r="B12" s="23" t="s">
        <v>42</v>
      </c>
      <c r="C12" s="23" t="s">
        <v>70</v>
      </c>
      <c r="D12" s="23" t="s">
        <v>74</v>
      </c>
      <c r="E12" s="23" t="s">
        <v>33</v>
      </c>
      <c r="F12" s="23">
        <v>0</v>
      </c>
      <c r="G12" s="23">
        <v>0</v>
      </c>
      <c r="H12" s="23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14</v>
      </c>
      <c r="O12" s="23" t="s">
        <v>40</v>
      </c>
      <c r="P12" s="23">
        <v>14</v>
      </c>
      <c r="Q12" s="23"/>
      <c r="R12" s="23">
        <v>14</v>
      </c>
      <c r="S12" s="23">
        <v>14</v>
      </c>
      <c r="T12" s="24">
        <v>1</v>
      </c>
    </row>
    <row r="13" spans="1:20" x14ac:dyDescent="0.3">
      <c r="A13" s="23">
        <v>2019</v>
      </c>
      <c r="B13" s="23" t="s">
        <v>42</v>
      </c>
      <c r="C13" s="23" t="s">
        <v>77</v>
      </c>
      <c r="D13" s="23" t="s">
        <v>84</v>
      </c>
      <c r="E13" s="23" t="s">
        <v>33</v>
      </c>
      <c r="F13" s="23">
        <v>2</v>
      </c>
      <c r="G13" s="23">
        <v>1</v>
      </c>
      <c r="H13" s="23">
        <v>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 t="s">
        <v>40</v>
      </c>
      <c r="P13" s="23">
        <v>8</v>
      </c>
      <c r="Q13" s="23"/>
      <c r="R13" s="23">
        <v>3</v>
      </c>
      <c r="S13" s="23">
        <v>8</v>
      </c>
      <c r="T13" s="24">
        <v>0.38</v>
      </c>
    </row>
    <row r="14" spans="1:20" x14ac:dyDescent="0.3">
      <c r="A14" s="23">
        <v>2019</v>
      </c>
      <c r="B14" s="23" t="s">
        <v>42</v>
      </c>
      <c r="C14" s="23" t="s">
        <v>87</v>
      </c>
      <c r="D14" s="23" t="s">
        <v>88</v>
      </c>
      <c r="E14" s="23" t="s">
        <v>33</v>
      </c>
      <c r="F14" s="23">
        <v>0</v>
      </c>
      <c r="G14" s="23">
        <v>0</v>
      </c>
      <c r="H14" s="23">
        <v>10</v>
      </c>
      <c r="I14" s="23">
        <v>0</v>
      </c>
      <c r="J14" s="23">
        <v>0</v>
      </c>
      <c r="K14" s="23"/>
      <c r="L14" s="23">
        <v>0</v>
      </c>
      <c r="M14" s="23">
        <v>0</v>
      </c>
      <c r="N14" s="23">
        <v>10</v>
      </c>
      <c r="O14" s="23" t="s">
        <v>40</v>
      </c>
      <c r="P14" s="23">
        <v>10</v>
      </c>
      <c r="Q14" s="23"/>
      <c r="R14" s="23">
        <v>9</v>
      </c>
      <c r="S14" s="23">
        <v>10</v>
      </c>
      <c r="T14" s="24">
        <v>0.9</v>
      </c>
    </row>
    <row r="15" spans="1:20" x14ac:dyDescent="0.3">
      <c r="A15" s="23">
        <v>2019</v>
      </c>
      <c r="B15" s="23" t="s">
        <v>42</v>
      </c>
      <c r="C15" s="23" t="s">
        <v>87</v>
      </c>
      <c r="D15" s="23" t="s">
        <v>89</v>
      </c>
      <c r="E15" s="23" t="s">
        <v>33</v>
      </c>
      <c r="F15" s="23">
        <v>20</v>
      </c>
      <c r="G15" s="23">
        <v>10</v>
      </c>
      <c r="H15" s="23">
        <v>13</v>
      </c>
      <c r="I15" s="23">
        <v>0</v>
      </c>
      <c r="J15" s="23">
        <v>0</v>
      </c>
      <c r="K15" s="23">
        <v>20</v>
      </c>
      <c r="L15" s="23">
        <v>0</v>
      </c>
      <c r="M15" s="23">
        <v>0</v>
      </c>
      <c r="N15" s="23">
        <v>13</v>
      </c>
      <c r="O15" s="23" t="s">
        <v>40</v>
      </c>
      <c r="P15" s="23">
        <v>33</v>
      </c>
      <c r="Q15" s="23"/>
      <c r="R15" s="23">
        <v>11</v>
      </c>
      <c r="S15" s="23">
        <v>33</v>
      </c>
      <c r="T15" s="24">
        <v>0.33</v>
      </c>
    </row>
    <row r="16" spans="1:20" x14ac:dyDescent="0.3">
      <c r="A16" s="23">
        <v>2019</v>
      </c>
      <c r="B16" s="23" t="s">
        <v>42</v>
      </c>
      <c r="C16" s="23" t="s">
        <v>87</v>
      </c>
      <c r="D16" s="23" t="s">
        <v>93</v>
      </c>
      <c r="E16" s="23" t="s">
        <v>33</v>
      </c>
      <c r="F16" s="23">
        <v>15</v>
      </c>
      <c r="G16" s="23">
        <v>6</v>
      </c>
      <c r="H16" s="23">
        <v>6</v>
      </c>
      <c r="I16" s="23">
        <v>0</v>
      </c>
      <c r="J16" s="23">
        <v>0</v>
      </c>
      <c r="K16" s="23">
        <v>15</v>
      </c>
      <c r="L16" s="23">
        <v>0</v>
      </c>
      <c r="M16" s="23">
        <v>0</v>
      </c>
      <c r="N16" s="23">
        <v>0</v>
      </c>
      <c r="O16" s="23" t="s">
        <v>40</v>
      </c>
      <c r="P16" s="23">
        <v>21</v>
      </c>
      <c r="Q16" s="23"/>
      <c r="R16" s="23">
        <v>5</v>
      </c>
      <c r="S16" s="23">
        <v>21</v>
      </c>
      <c r="T16" s="24">
        <v>0.24</v>
      </c>
    </row>
    <row r="17" spans="1:20" x14ac:dyDescent="0.3">
      <c r="A17" s="23">
        <v>2019</v>
      </c>
      <c r="B17" s="23" t="s">
        <v>42</v>
      </c>
      <c r="C17" s="23" t="s">
        <v>94</v>
      </c>
      <c r="D17" s="23" t="s">
        <v>99</v>
      </c>
      <c r="E17" s="23" t="s">
        <v>33</v>
      </c>
      <c r="F17" s="23">
        <v>0</v>
      </c>
      <c r="G17" s="23">
        <v>0</v>
      </c>
      <c r="H17" s="23">
        <v>48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48</v>
      </c>
      <c r="O17" s="23" t="s">
        <v>40</v>
      </c>
      <c r="P17" s="23">
        <v>48</v>
      </c>
      <c r="Q17" s="23"/>
      <c r="R17" s="23">
        <v>46</v>
      </c>
      <c r="S17" s="23">
        <v>48</v>
      </c>
      <c r="T17" s="24">
        <v>0.96</v>
      </c>
    </row>
    <row r="18" spans="1:20" x14ac:dyDescent="0.3">
      <c r="A18" s="23">
        <v>2019</v>
      </c>
      <c r="B18" s="23" t="s">
        <v>42</v>
      </c>
      <c r="C18" s="23" t="s">
        <v>101</v>
      </c>
      <c r="D18" s="23" t="s">
        <v>102</v>
      </c>
      <c r="E18" s="23" t="s">
        <v>33</v>
      </c>
      <c r="F18" s="23">
        <v>18</v>
      </c>
      <c r="G18" s="23">
        <v>8</v>
      </c>
      <c r="H18" s="23">
        <v>47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 t="s">
        <v>40</v>
      </c>
      <c r="P18" s="23">
        <v>65</v>
      </c>
      <c r="Q18" s="23"/>
      <c r="R18" s="23">
        <v>61</v>
      </c>
      <c r="S18" s="23">
        <v>65</v>
      </c>
      <c r="T18" s="24">
        <v>0.94</v>
      </c>
    </row>
    <row r="19" spans="1:20" ht="15" thickBot="1" x14ac:dyDescent="0.35">
      <c r="A19" s="26">
        <v>2019</v>
      </c>
      <c r="B19" s="26" t="s">
        <v>42</v>
      </c>
      <c r="C19" s="26" t="s">
        <v>101</v>
      </c>
      <c r="D19" s="26" t="s">
        <v>103</v>
      </c>
      <c r="E19" s="26" t="s">
        <v>33</v>
      </c>
      <c r="F19" s="26">
        <v>2</v>
      </c>
      <c r="G19" s="26">
        <v>1</v>
      </c>
      <c r="H19" s="26">
        <v>2</v>
      </c>
      <c r="I19" s="26">
        <v>0</v>
      </c>
      <c r="J19" s="26">
        <v>0</v>
      </c>
      <c r="K19" s="26">
        <v>2</v>
      </c>
      <c r="L19" s="26">
        <v>0</v>
      </c>
      <c r="M19" s="26">
        <v>0</v>
      </c>
      <c r="N19" s="26">
        <v>2</v>
      </c>
      <c r="O19" s="26" t="s">
        <v>40</v>
      </c>
      <c r="P19" s="26">
        <v>4</v>
      </c>
      <c r="Q19" s="26"/>
      <c r="R19" s="26">
        <v>4</v>
      </c>
      <c r="S19" s="26">
        <v>4</v>
      </c>
      <c r="T19" s="27">
        <v>1</v>
      </c>
    </row>
    <row r="20" spans="1:20" ht="15" thickBot="1" x14ac:dyDescent="0.35">
      <c r="A20" s="31" t="s">
        <v>130</v>
      </c>
      <c r="B20" s="32"/>
      <c r="C20" s="32"/>
      <c r="D20" s="32"/>
      <c r="E20" s="32"/>
      <c r="F20" s="32">
        <f>SUM(F2:F19)</f>
        <v>228</v>
      </c>
      <c r="G20" s="32">
        <f t="shared" ref="G20:N20" si="0">SUM(G2:G19)</f>
        <v>99</v>
      </c>
      <c r="H20" s="32">
        <f t="shared" si="0"/>
        <v>599</v>
      </c>
      <c r="I20" s="32">
        <f t="shared" si="0"/>
        <v>28</v>
      </c>
      <c r="J20" s="32">
        <f t="shared" si="0"/>
        <v>23</v>
      </c>
      <c r="K20" s="32">
        <f t="shared" si="0"/>
        <v>208</v>
      </c>
      <c r="L20" s="32">
        <f t="shared" si="0"/>
        <v>324</v>
      </c>
      <c r="M20" s="32">
        <f t="shared" si="0"/>
        <v>10</v>
      </c>
      <c r="N20" s="32">
        <f t="shared" si="0"/>
        <v>540</v>
      </c>
      <c r="O20" s="32"/>
      <c r="P20" s="32">
        <f>SUM(P2:P19)</f>
        <v>827</v>
      </c>
      <c r="Q20" s="32">
        <f t="shared" ref="Q20:S20" si="1">SUM(Q2:Q19)</f>
        <v>0</v>
      </c>
      <c r="R20" s="32">
        <f t="shared" si="1"/>
        <v>707</v>
      </c>
      <c r="S20" s="32">
        <f t="shared" si="1"/>
        <v>827</v>
      </c>
      <c r="T20" s="33">
        <f>R20/S20</f>
        <v>0.85489721886336156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C8" sqref="C8"/>
    </sheetView>
  </sheetViews>
  <sheetFormatPr defaultRowHeight="14.4" x14ac:dyDescent="0.3"/>
  <cols>
    <col min="1" max="1" width="6" bestFit="1" customWidth="1"/>
    <col min="3" max="3" width="16.21875" bestFit="1" customWidth="1"/>
    <col min="4" max="4" width="25.109375" bestFit="1" customWidth="1"/>
    <col min="5" max="6" width="9.33203125" customWidth="1"/>
    <col min="7" max="7" width="8.6640625" customWidth="1"/>
    <col min="8" max="8" width="7.88671875" customWidth="1"/>
    <col min="9" max="9" width="11.88671875" customWidth="1"/>
    <col min="10" max="10" width="10.44140625" customWidth="1"/>
    <col min="11" max="11" width="8" customWidth="1"/>
    <col min="12" max="12" width="12.21875" customWidth="1"/>
    <col min="13" max="13" width="10.44140625" customWidth="1"/>
    <col min="14" max="14" width="9" customWidth="1"/>
    <col min="15" max="15" width="18.6640625" bestFit="1" customWidth="1"/>
    <col min="16" max="16" width="8.109375" customWidth="1"/>
    <col min="17" max="17" width="6.44140625" customWidth="1"/>
    <col min="18" max="18" width="8.5546875" bestFit="1" customWidth="1"/>
    <col min="19" max="19" width="9.21875" bestFit="1" customWidth="1"/>
    <col min="20" max="20" width="13.21875" bestFit="1" customWidth="1"/>
  </cols>
  <sheetData>
    <row r="1" spans="1:20" s="25" customFormat="1" ht="40.799999999999997" customHeight="1" thickBot="1" x14ac:dyDescent="0.35">
      <c r="A1" s="19" t="s">
        <v>0</v>
      </c>
      <c r="B1" s="20" t="s">
        <v>1</v>
      </c>
      <c r="C1" s="20" t="s">
        <v>2</v>
      </c>
      <c r="D1" s="20" t="s">
        <v>3</v>
      </c>
      <c r="E1" s="20" t="s">
        <v>6</v>
      </c>
      <c r="F1" s="20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24</v>
      </c>
      <c r="R1" s="20" t="s">
        <v>26</v>
      </c>
      <c r="S1" s="20" t="s">
        <v>27</v>
      </c>
      <c r="T1" s="30" t="s">
        <v>28</v>
      </c>
    </row>
    <row r="2" spans="1:20" s="22" customFormat="1" ht="15" thickBot="1" x14ac:dyDescent="0.35">
      <c r="A2" s="40">
        <v>2019</v>
      </c>
      <c r="B2" s="40" t="s">
        <v>75</v>
      </c>
      <c r="C2" s="40" t="s">
        <v>70</v>
      </c>
      <c r="D2" s="40" t="s">
        <v>76</v>
      </c>
      <c r="E2" s="40" t="s">
        <v>33</v>
      </c>
      <c r="F2" s="40"/>
      <c r="G2" s="40"/>
      <c r="H2" s="40">
        <v>34</v>
      </c>
      <c r="I2" s="40"/>
      <c r="J2" s="40"/>
      <c r="K2" s="40"/>
      <c r="L2" s="40">
        <v>34</v>
      </c>
      <c r="M2" s="40">
        <v>0</v>
      </c>
      <c r="N2" s="40"/>
      <c r="O2" s="40" t="s">
        <v>40</v>
      </c>
      <c r="P2" s="40">
        <v>34</v>
      </c>
      <c r="Q2" s="40"/>
      <c r="R2" s="40">
        <v>23</v>
      </c>
      <c r="S2" s="40">
        <v>34</v>
      </c>
      <c r="T2" s="41">
        <v>0.68</v>
      </c>
    </row>
    <row r="3" spans="1:20" ht="15" thickBot="1" x14ac:dyDescent="0.35">
      <c r="A3" s="16" t="s">
        <v>130</v>
      </c>
      <c r="B3" s="17"/>
      <c r="C3" s="17"/>
      <c r="D3" s="17"/>
      <c r="E3" s="17"/>
      <c r="F3" s="17">
        <v>0</v>
      </c>
      <c r="G3" s="17">
        <v>0</v>
      </c>
      <c r="H3" s="17">
        <v>34</v>
      </c>
      <c r="I3" s="17">
        <v>0</v>
      </c>
      <c r="J3" s="17">
        <v>0</v>
      </c>
      <c r="K3" s="17">
        <v>0</v>
      </c>
      <c r="L3" s="17">
        <v>34</v>
      </c>
      <c r="M3" s="17">
        <v>0</v>
      </c>
      <c r="N3" s="17">
        <v>0</v>
      </c>
      <c r="O3" s="17"/>
      <c r="P3" s="17">
        <v>34</v>
      </c>
      <c r="Q3" s="17">
        <v>0</v>
      </c>
      <c r="R3" s="17">
        <v>23</v>
      </c>
      <c r="S3" s="17">
        <v>34</v>
      </c>
      <c r="T3" s="39">
        <v>0.68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M10" sqref="M10"/>
    </sheetView>
  </sheetViews>
  <sheetFormatPr defaultRowHeight="14.4" x14ac:dyDescent="0.3"/>
  <cols>
    <col min="1" max="2" width="8.88671875" style="22"/>
    <col min="3" max="3" width="16" style="22" bestFit="1" customWidth="1"/>
    <col min="4" max="4" width="49" style="22" bestFit="1" customWidth="1"/>
    <col min="5" max="16384" width="8.88671875" style="22"/>
  </cols>
  <sheetData>
    <row r="1" spans="1:20" s="25" customFormat="1" ht="41.4" customHeight="1" thickBot="1" x14ac:dyDescent="0.35">
      <c r="A1" s="19" t="s">
        <v>0</v>
      </c>
      <c r="B1" s="20" t="s">
        <v>1</v>
      </c>
      <c r="C1" s="20" t="s">
        <v>2</v>
      </c>
      <c r="D1" s="20" t="s">
        <v>3</v>
      </c>
      <c r="E1" s="20" t="s">
        <v>6</v>
      </c>
      <c r="F1" s="20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24</v>
      </c>
      <c r="R1" s="20" t="s">
        <v>26</v>
      </c>
      <c r="S1" s="20" t="s">
        <v>27</v>
      </c>
      <c r="T1" s="30" t="s">
        <v>28</v>
      </c>
    </row>
    <row r="2" spans="1:20" x14ac:dyDescent="0.3">
      <c r="A2" s="28">
        <v>2019</v>
      </c>
      <c r="B2" s="28" t="s">
        <v>82</v>
      </c>
      <c r="C2" s="28" t="s">
        <v>77</v>
      </c>
      <c r="D2" s="28" t="s">
        <v>83</v>
      </c>
      <c r="E2" s="28" t="s">
        <v>33</v>
      </c>
      <c r="F2" s="28">
        <v>54</v>
      </c>
      <c r="G2" s="28">
        <v>20</v>
      </c>
      <c r="H2" s="28">
        <v>29</v>
      </c>
      <c r="I2" s="28">
        <v>0</v>
      </c>
      <c r="J2" s="28">
        <v>0</v>
      </c>
      <c r="K2" s="28"/>
      <c r="L2" s="28">
        <v>0</v>
      </c>
      <c r="M2" s="28">
        <v>0</v>
      </c>
      <c r="N2" s="28"/>
      <c r="O2" s="28" t="s">
        <v>40</v>
      </c>
      <c r="P2" s="28">
        <v>83</v>
      </c>
      <c r="Q2" s="28"/>
      <c r="R2" s="28">
        <v>101</v>
      </c>
      <c r="S2" s="28">
        <v>83</v>
      </c>
      <c r="T2" s="29">
        <v>1.22</v>
      </c>
    </row>
    <row r="3" spans="1:20" x14ac:dyDescent="0.3">
      <c r="A3" s="23">
        <v>2019</v>
      </c>
      <c r="B3" s="23" t="s">
        <v>82</v>
      </c>
      <c r="C3" s="23" t="s">
        <v>77</v>
      </c>
      <c r="D3" s="23" t="s">
        <v>85</v>
      </c>
      <c r="E3" s="23" t="s">
        <v>33</v>
      </c>
      <c r="F3" s="23">
        <v>0</v>
      </c>
      <c r="G3" s="23">
        <v>0</v>
      </c>
      <c r="H3" s="23">
        <v>64</v>
      </c>
      <c r="I3" s="23">
        <v>0</v>
      </c>
      <c r="J3" s="23">
        <v>0</v>
      </c>
      <c r="K3" s="23"/>
      <c r="L3" s="23">
        <v>0</v>
      </c>
      <c r="M3" s="23">
        <v>0</v>
      </c>
      <c r="N3" s="23"/>
      <c r="O3" s="23" t="s">
        <v>40</v>
      </c>
      <c r="P3" s="23">
        <v>64</v>
      </c>
      <c r="Q3" s="23"/>
      <c r="R3" s="23">
        <v>61</v>
      </c>
      <c r="S3" s="23">
        <v>64</v>
      </c>
      <c r="T3" s="24">
        <v>0.95</v>
      </c>
    </row>
    <row r="4" spans="1:20" ht="15" thickBot="1" x14ac:dyDescent="0.35">
      <c r="A4" s="26">
        <v>2019</v>
      </c>
      <c r="B4" s="26" t="s">
        <v>82</v>
      </c>
      <c r="C4" s="26" t="s">
        <v>87</v>
      </c>
      <c r="D4" s="26" t="s">
        <v>92</v>
      </c>
      <c r="E4" s="26" t="s">
        <v>33</v>
      </c>
      <c r="F4" s="26">
        <v>10</v>
      </c>
      <c r="G4" s="26">
        <v>5</v>
      </c>
      <c r="H4" s="26">
        <v>16</v>
      </c>
      <c r="I4" s="26">
        <v>10</v>
      </c>
      <c r="J4" s="26">
        <v>0</v>
      </c>
      <c r="K4" s="26"/>
      <c r="L4" s="26">
        <v>16</v>
      </c>
      <c r="M4" s="26">
        <v>0</v>
      </c>
      <c r="N4" s="26"/>
      <c r="O4" s="26" t="s">
        <v>40</v>
      </c>
      <c r="P4" s="26">
        <v>26</v>
      </c>
      <c r="Q4" s="26"/>
      <c r="R4" s="26">
        <v>21</v>
      </c>
      <c r="S4" s="26">
        <v>26</v>
      </c>
      <c r="T4" s="27">
        <v>0.81</v>
      </c>
    </row>
    <row r="5" spans="1:20" ht="15" thickBot="1" x14ac:dyDescent="0.35">
      <c r="A5" s="31" t="s">
        <v>130</v>
      </c>
      <c r="B5" s="32"/>
      <c r="C5" s="32"/>
      <c r="D5" s="32"/>
      <c r="E5" s="32"/>
      <c r="F5" s="32">
        <f>SUM(F2:F4)</f>
        <v>64</v>
      </c>
      <c r="G5" s="32">
        <f t="shared" ref="G5:N5" si="0">SUM(G2:G4)</f>
        <v>25</v>
      </c>
      <c r="H5" s="32">
        <f t="shared" si="0"/>
        <v>109</v>
      </c>
      <c r="I5" s="32">
        <f t="shared" si="0"/>
        <v>10</v>
      </c>
      <c r="J5" s="32">
        <f t="shared" si="0"/>
        <v>0</v>
      </c>
      <c r="K5" s="32">
        <f t="shared" si="0"/>
        <v>0</v>
      </c>
      <c r="L5" s="32">
        <f t="shared" si="0"/>
        <v>16</v>
      </c>
      <c r="M5" s="32">
        <f t="shared" si="0"/>
        <v>0</v>
      </c>
      <c r="N5" s="32">
        <f t="shared" si="0"/>
        <v>0</v>
      </c>
      <c r="O5" s="32"/>
      <c r="P5" s="32">
        <f>SUM(P2:P4)</f>
        <v>173</v>
      </c>
      <c r="Q5" s="32">
        <f t="shared" ref="Q5:S5" si="1">SUM(Q2:Q4)</f>
        <v>0</v>
      </c>
      <c r="R5" s="32">
        <f t="shared" si="1"/>
        <v>183</v>
      </c>
      <c r="S5" s="32">
        <f t="shared" si="1"/>
        <v>173</v>
      </c>
      <c r="T5" s="33">
        <f>R5/S5</f>
        <v>1.0578034682080926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Inventory List for NE-501 - Oma</vt:lpstr>
      <vt:lpstr>ES</vt:lpstr>
      <vt:lpstr>TH</vt:lpstr>
      <vt:lpstr>RRH</vt:lpstr>
      <vt:lpstr>PSH</vt:lpstr>
      <vt:lpstr>SH</vt:lpstr>
      <vt:lpstr>OPH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Lisa Vukov</dc:creator>
  <cp:lastModifiedBy>Lisa Vukov</cp:lastModifiedBy>
  <dcterms:created xsi:type="dcterms:W3CDTF">2019-06-05T15:20:40Z</dcterms:created>
  <dcterms:modified xsi:type="dcterms:W3CDTF">2019-06-05T15:22:55Z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